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45" yWindow="990" windowWidth="14940" windowHeight="879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 name="Hoja1" sheetId="9" r:id="rId9"/>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<sst xmlns="http://schemas.openxmlformats.org/spreadsheetml/2006/main" count="1500" uniqueCount="298">
  <si>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</si>
  <si>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</si>
  <si>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</si>
  <si>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</si>
  <si>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</si>
  <si>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</si>
  <si>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</si>
  <si>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</si>
  <si>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</si>
  <si>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</si>
  <si>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</si>
  <si>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</si>
  <si>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</si>
  <si>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</si>
  <si>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</si>
  <si>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</si>
  <si>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</si>
  <si>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</si>
  <si>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</si>
  <si>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</si>
  <si>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</si>
  <si>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</si>
  <si>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</si>
  <si>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</si>
  <si>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</si>
  <si>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</si>
  <si>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</si>
  <si>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</si>
  <si>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</si>
  <si>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</si>
  <si>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</si>
  <si>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</si>
  <si>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</si>
  <si>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</si>
  <si>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</si>
  <si>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</si>
  <si>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</si>
  <si>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</si>
  <si>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</si>
  <si>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</si>
  <si>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</si>
  <si>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</si>
  <si>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</si>
  <si>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</si>
  <si>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</si>
  <si>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</si>
  <si>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</si>
  <si>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</si>
  <si>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</si>
  <si>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</si>
  <si>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</si>
  <si>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</si>
  <si>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</si>
  <si>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</si>
  <si>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</si>
  <si>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</si>
  <si>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</si>
  <si>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</si>
  <si>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</si>
  <si>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</si>
  <si>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</si>
  <si>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</si>
  <si>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</si>
  <si>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</si>
  <si>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</si>
  <si>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</si>
  <si>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</si>
  <si>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</si>
  <si>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</si>
  <si>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</si>
  <si>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</si>
  <si>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</si>
  <si>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</si>
  <si>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</si>
  <si>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</si>
  <si>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</si>
  <si>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</si>
  <si>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</si>
  <si>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</si>
  <si>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</si>
  <si>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</si>
  <si>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</si>
  <si>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</si>
  <si>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</si>
  <si>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</si>
  <si>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</si>
  <si>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</si>
  <si>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</si>
  <si>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</si>
  <si>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</si>
  <si>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</si>
  <si>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</si>
  <si>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</si>
  <si>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</si>
  <si>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</si>
  <si>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</si>
  <si>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</si>
  <si>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</si>
  <si>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</si>
  <si>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</si>
  <si>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</si>
  <si>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</si>
  <si>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</si>
  <si>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</si>
  <si>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</si>
  <si>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</si>
  <si>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</si>
  <si>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</si>
  <si>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</si>
  <si>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</si>
  <si>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</si>
  <si>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</si>
  <si>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</si>
  <si>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</si>
  <si>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</si>
  <si>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</si>
  <si>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</si>
  <si>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</si>
  <si>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</si>
  <si>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</si>
  <si>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</si>
  <si>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</si>
  <si>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</si>
  <si>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</si>
  <si>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</si>
  <si>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</si>
  <si>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</si>
  <si>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</si>
  <si>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</si>
  <si>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</si>
  <si>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</si>
  <si>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</si>
  <si>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</si>
  <si>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</si>
  <si>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</si>
  <si>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</si>
  <si>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</si>
  <si>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</si>
  <si>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</si>
  <si>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</si>
  <si>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</si>
  <si>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</si>
  <si>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</si>
  <si>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</si>
  <si>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</si>
  <si>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</si>
  <si>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</si>
  <si>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</si>
  <si>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</si>
  <si>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</si>
  <si>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</si>
  <si>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Transacción Bancaria</t>
  </si>
  <si>
    <t>Estatales</t>
  </si>
  <si>
    <t>No Dato</t>
  </si>
  <si>
    <t>COMASER COMPUTADORAS MANTENIMIENTO SOFTWARE Y SERVICIOS S.A. DE C.V.</t>
  </si>
  <si>
    <t>TECNICA APLICADA NACIONAL, S.A. DE C.V.</t>
  </si>
  <si>
    <t>ENCUADERNACIÓN GENERAL, S.A. DE C.V.</t>
  </si>
  <si>
    <t>CAFETOMEX, S.A. DE C.V.</t>
  </si>
  <si>
    <t>ORTIGA COMERCIALIZADORA, S.A. DE C.V.</t>
  </si>
  <si>
    <t>EBENEZER PAPELERA, S.A. DE C.V.</t>
  </si>
  <si>
    <t>DESINFECTANTES Y AROMATIZANTES DYA, S.A. DE C.V.</t>
  </si>
  <si>
    <t>1000 PZA IMPRESION DE LIBRO LIBRO CONCURSO NACIONAl
1000 PZA IMPRESION DE LIBRO  LIBRO CERTAMEN DE ENSAYO POLÍTICO 
SE ANEXAN ESPECIFICACIONES</t>
  </si>
  <si>
    <t>48 PZA SERVILLETAS PETALO PAQUETE C/500 2CAJA VASO TERMICO DESECHABLE 10 OZ CAJA C/40 PAQUETES 
2 CAJA CUCHARAS MEDIANA DESECHABLE CAJA C/40 PAQUETES 
4 CAJA PLATO DESECHABLE REDONDO #5 DE PLASTICO SIN DIVISIONES CAJA C/25 PAQUETES 
2 CAJA TENEDORES MEDIANO DESECHABLE CAJA C/40 PAQUETES</t>
  </si>
  <si>
    <t>300 PZA HOJA MEMBRETADA SE ANEXAN ESPECIFICACIONE</t>
  </si>
  <si>
    <t xml:space="preserve">
1 CARTUCHO PARA IMPRESORA HP-LASER JET 2015 DN 53X, BLANCO Y NEGRO 
1 CARTUCHO PARA IMPRESORA HPLASER P4015N MOD. 64A
 </t>
  </si>
  <si>
    <t>Dirección de Capacitacón Electoral</t>
  </si>
  <si>
    <t>GARZA</t>
  </si>
  <si>
    <t>FLORES</t>
  </si>
  <si>
    <t>RODRIGUEZ</t>
  </si>
  <si>
    <t>HERNANDEZ</t>
  </si>
  <si>
    <t>SOSA</t>
  </si>
  <si>
    <t>SALYERI, S.A. DE C.V.</t>
  </si>
  <si>
    <t>FUERZA GRAFICA DEL NORTE, S.A. DE C.V.</t>
  </si>
  <si>
    <t>GRAFIADY, S.A. DE C.V.</t>
  </si>
  <si>
    <t>GRAFIFORMAS, S.A. DE C.V.</t>
  </si>
  <si>
    <t>PORTALES PUBLICIDAD, S.A. DE C.V.</t>
  </si>
  <si>
    <t>S.G. PROVEEDORES, S.A. DE C.V.</t>
  </si>
  <si>
    <t>01/06/2017 al 30/06/2017</t>
  </si>
  <si>
    <t>1 SERVICIO DE ALIMENTOS: 
 COMPRA DE 600 TAMALES (200 PAQUETES DE 3 TAMALES C/U CON 2 DE CARNE Y UNO DE FRIJOL) PARA REUNIÓN DE TRABAJO CON TODO EL PERSONAL DEL ORGANISMO. SE LLEVARÁ A CABO EL VIERNES 02 DE JUNIO A LAS 10:30AM. EN LAS INSTALACIONES DE LA CEE.</t>
  </si>
  <si>
    <t>1 SERVICIO DE ALIMENTOS:
COMPRA DE 8 PASTELES (SURTIDOS) PARA REUNIÓN DE TRABAJO CON TODO EL PERSONAL DEL ORGANISMO. SE LLEVARA A CABO EL VIERNES 02 DE JUNIO A LAS 10:30 AM. EN LAS  INSTALACIONES DE LA CEE.</t>
  </si>
  <si>
    <t>1 CARTUCHO NEGRO CF360  CARTUCHO IMPRESORA COLOR CP JOSE CRUZ MTZ</t>
  </si>
  <si>
    <t>1 SER SERVICIO DE REPARACIÓN DE EQUIPOS DE AIRE ACONDICIONADO MARCA DAIKIN 1.-RECALIBRACIÓN Y AJUSTE DE VALVULA DE REFRIGERANTE DE CONDENSADORA CENTRAL DEL AREA DE PRODUCCION EN PISO 2 2.- RECONFIGURACIÓN DE EQUIPO DE AIRE ACONDICIONADO MARCA DAIKIN EN CONTROL CENTRALIZADO DEL AREA DE PRODUCCION, PARTICIPACION CIUDADANA PISO 2</t>
  </si>
  <si>
    <t>5 KILOS CAF? TIPO DESCAFEINADO BOLSA DE 1 KG 
25 KILOS CAF? TIPO AMERICANO BOLSA DE 1 KG</t>
  </si>
  <si>
    <t>1 SERVICIO PUBLICIDAD EN REVISTA  SE ANEXAN ESPECIFICACIONES</t>
  </si>
  <si>
    <t>1 SERVICIO DE PUBLICIDAD EN REVISTA  SE ANEXAN ESPECIFICACIONES</t>
  </si>
  <si>
    <t xml:space="preserve">35 PAQ PAQUETE DE AGUA CON 12 BOTELLAS </t>
  </si>
  <si>
    <t>15 PAQ REFRESCOS COCA COLA LIGTH PAQUETE C/12 BOTELLAS DE 355 ML., 10 PAQ REFRESCOS COCA COLA PAQUETE C/12 BOTELLAS DE 355 ML.</t>
  </si>
  <si>
    <t>1  SERVICIO DE CARRERA DEPORTIVA SE ANEXAN ESPECIFICACIONES.</t>
  </si>
  <si>
    <t xml:space="preserve">1 SER PROYECTO EJECUTIVO PARA REMODELACION DE LA BODEGA DE LA CEE </t>
  </si>
  <si>
    <t xml:space="preserve">1 SER SUMINISTRO DE MATERIALES Y MANO DE OBRA PARA LA APLICACION DE PINTURA EN EL  EXTERIOR DEL EDIFICIO SEDE DE LA CEE, ASI OMO LIMPIEZA DE VENTANAS. 
1 SER SUMINISTRO DE MATERIALES Y MANO DE OBRA PARA LA APLICACION DE PINTURA EN LA ESCALERA DE EMRGENCIAS EXTERIOR DEL EDIFICIO SEDE DE LA CEE
1 SER SUMINISTRO DE MATERIALES Y MANO DE OBRA PARA LA REPARACION DE GOTERONES EN VENTANAS EN VENTANAS DEL EDIFICIO SEDE DE LA CEE. SE ANEXAN ESPECIFICACIONES POR ESCRITO </t>
  </si>
  <si>
    <t>95 PZA CERTIFICADOS DE REGALO DE LA CARNICERIA RAMOS 95 CERTIFICADOS DE CARNE, CON UN VALOR DE $500.00 CADA UNO, LOS CUALES DEBERÁN DE SER ENTREGADOS AL DEPARTAMENTO DE RECURSOS HUMANOS A MÁS TARDAR EL 14 DE JUNIO. LO ANTERIOR COMO OBSEQUIO DEL DÍA DEL PADRE, PARA LOS EMPLEADOS DE LA CEE QUE SON PAPÁS.</t>
  </si>
  <si>
    <t>300 PZA PORTARECONOCIMIENTOS SE ANEXAN ESPECIFICACIONES</t>
  </si>
  <si>
    <t>1 PZA TABLET IPAD PARA DIR. ADMON. DR. RUBEN DOMINGUEZ</t>
  </si>
  <si>
    <t>1 PZA FUNDA PARA TABLET FUNDA I PAD DIR. ADMON. DR. RUBEN DOMINGUEZ</t>
  </si>
  <si>
    <t>1 PZA TECLADO</t>
  </si>
  <si>
    <t>15 PAQ REFRESCOS COCA COLA LIGTH PAQUETE C/12 BOTELLAS DE 355 ML. 8 PAQ REFRESCOS COCA COLA PAQUETE C/12 BOTELLAS DE 355 ML.</t>
  </si>
  <si>
    <t>1 PZA LLANTA PARA VEHICULO  DODGE VISION 2016 PLACAS STJ8207 (94)</t>
  </si>
  <si>
    <t xml:space="preserve">30 KILOS  AZUCAR MORENA BOLSA DE 1 KILO 
1 CAJA AZUCAR ESPLENDA CAJA C/600 SOBRES 
30 PZA CREMA PARA CAFÉ COFFEE MATE BOTE CON 400 GR. </t>
  </si>
  <si>
    <t>1 SERVICIO RENOVACION DE LICENCIA SE ANEXAN ESPECIFICACIONES</t>
  </si>
  <si>
    <t xml:space="preserve">25 PAQ PAQUETE DE AGUA CON 12 BOTELLAS </t>
  </si>
  <si>
    <t>5 CAJA HOJAS T/CARTA (VISION BOND) CAJA CON 10 PQTS DE 500 PIEZAS CADA PAQUETE 
6 PZA MARCADORES FLUORESCENTES AMARILLOS PIEZA  
6 PZA MARCADORES FLUORESCENTES VERDES PIEZA MATERIAL QUE SE OCUPA PARA CONSULTA POPULAR.</t>
  </si>
  <si>
    <t xml:space="preserve">1 SERVICIO CARRITO DE HOT.DOGS  
ESPECIFICACIONES: 100 HOT DOGS PARA LA FUNCIÓN DE CINE DEL PROXIMO 29 DE JUNIO DEL PRESENTE AÑO A LAS 19:00 HRS. EN LA SALA DE SESIONES DE LA CEE. FAVOR DE SOLICITAR QUE ESTÉN LISTOS A PARTIR DE LAS 18:30 HRS. </t>
  </si>
  <si>
    <t xml:space="preserve">1 PZA TONER DE IMPRESORA HP LASERJET P2015 (Q7553X) 53X NEGRO </t>
  </si>
  <si>
    <t>48 SERVICIOS DE  RECARGA DE EXTINTOR CON QUIMICO CO2 DE 4.5 KG RECARGA DE CO2 DE 48 EXTINTORES DE 4.5 KG C/U,  
4 SERVICIOS DE RECARGA DE EXTINTOR CON QUIMICO PQS DE 6.8 KG RECARGA DE PQS DE 4 EXTINTORES DE 6.8 KG C/U, 
31 SERVICIOS DE RECARGA DE EXTINTOR CON QUIMICO PQS 4.5 KG RECARGA DE PQS DE  SERVICIOS DE  EXTINTORES DE 4.5 KGS CU,  
2 SERVICIOS  DE RECARGA DE EXTINTOR CON QUIMICO HOLOTRON DE 6.8 KG RECARGA DE HALOTRON DE 2 EXTINTORES DE 6.8 KG C/U</t>
  </si>
  <si>
    <t>1 SERVICIO DE  PUBLICIDAD EN REVISTA SE ANEXAN ESPECIFICACIONES</t>
  </si>
  <si>
    <t>1 SERVICIO  MANTENIMIENTO PREVENTIVO DE AFINACION MAYOR, VEHICULO      NISSAN FRONTIER RD17312 (8) MODELO  2008  
2 SERVICIOS MANTENIMIENTO PREVENTIVO DE AFINACION MAYOR, VEHICULO NISSA  TSURU SJP4378 (34) MOD 2008, 
NISSAN TSURU SJP4393 (49) MOD 2008 
2 SER "MANTENIMIENTO PREVENTIVO DE AFINACION MAYOR, VEHICULO NISSAN TSURU SPA7839 (59) MOD 2011 
NISSAN TSURU SPA7840 (58) MOD 2011</t>
  </si>
  <si>
    <t>5 GAL ACIDO BOTE DE UN GALON, 
10 GAL AROMA LIQUIDO BOTE DE UN GALON VARIOS AROMAS 
24 PZA GLADE /WIZZARD /NEUTRO BOTE C/345GR / 400ML. VARIOS AROMAS 
1 CAJA BOLSAS NEGRA PARA BASURA 24"X24" CAJA C/20 ROLLOS DE 8.07 LBS. 
3 CAJA BOLSAS NEGRAS PARA BASURA 40"X46" CAJA C/10 ROLLOS DE 15 LBS. 20 GAL CLORO BOTE DE UN GALON 
50 PZA PASTILLAS PARA BA?O PIEZA DE 60 GR. VARIOS AROMAS 
20 GAL PINO PARA USO DE LIMPIEZA BOTE DE UN GALON 
3 CAJA ROLLO LIMPIA MANOS DE 180 MTS C/6 PIEZAS MARCA FAPSA 
20 CAJA ROLLO P/SANITARIO JUNIOR CAJA CON 
12 ROLLOS MARCA UNIVERSAL 700527 
35 CAJA TOALLAS INTERDOBLADAS SANITAS CAJA CON 
8 PQTS DE 250 TOALLAS 
8 GAL SHAMPOO PARA MANOS BOTE DE UN GALON 
12 PZA JABON LIQUIDO PARA TRASTES BOTE DE 750 ML 
24 PZA PASTILLA PATO PURIFIC PIEZA DE 52 GR. (SIN COLOR)</t>
  </si>
  <si>
    <t>1 PZA CARTUCHO HP Q6000A NEGRO 
1 PZA CARTUCHO HP Q6002A AMARILLO 
1 PZA CARTUCHO HP Q6001A AZUL 
1 PZA CARTUCHO HP Q6003A MAGENTA</t>
  </si>
  <si>
    <t>2 CAJA ARILLOS METALICO P/ENCUADERNAR GBC DE 9/16 CAJA C/20 
3 PZA BORRADOR P/ PINTARRON PIEZA 
25 PZA CARPETAS VERDE LEFORD T/CARTA PIEZA 
5 CAJA CLIPS NIQUELADO JUMBO CAJA C/100 
5 PAQ HOJAS OPALINA T/CARTA CARTULINA PAQUETES C/100 HOJAS DE 225 
15 CAJA HOJAS T/CARTA (VISION BOND) CAJA CON 10 PQTS DE 500 PIEZAS CADA PAQUETE 
10 CAJA LEGAJOS T/CARTA CAJA CON 100 PZAS. 
10 PZA LIBRETA TIPO FRANCESA CON 100 HOJAS DE RAYA C/ESPIRAL 
15 CAJA PLUMAS AZULES MARCA BIC CAJA C/12 
10 PZA  POST IT DE BANDERITA VARIOS COLORES PIEZA 
5 CAJA SUJETA DOCUMENTOS GRANDE CAJA CON 12 PZAS. DE 51 MM</t>
  </si>
  <si>
    <r>
      <t>5 PZA CHAROLA DE MARINITAS  
5 PZA CHAROLA DE SANDWICHES 
2  CAJA GALLETAS SURTIDA MARIAN DE 1500  GRMS 
4 PAQ  REFRESCOS COCA COLA LIGTH PAQUETE C/12 BOTELLAS DE 355 ML. 
4 PAQ REFRESCOS COCA  COLA PAQUETE C/12 BOTELLAS DE 355 ML. 
2  PAQ REFRESCOS DE SABOR PAQUETE C/12 BOTELLAS DE 400 ML.  SE ANEXAN ESPECIFICACIONES</t>
    </r>
    <r>
      <rPr>
        <sz val="8"/>
        <color indexed="8"/>
        <rFont val="Arial"/>
        <family val="2"/>
      </rPr>
      <t xml:space="preserve"> </t>
    </r>
  </si>
  <si>
    <t xml:space="preserve">6 PZA CARPETAS BLANCAS DE 3  PIEZA 
2 CAJA ARILLOS METALICO P/ENCUADERNAR GBC DE 9/16 CAJA C/20  
4 PZA MEMORIA USB DE 16 GB 
4 PAQ HOJAS OPALINA T/CARTA CARTULINA PAQUETES C/100 HOJAS DE 225 
2 CAJA PLUMAS AZULES MARCA BIC CAJA C/12 
1 CAJA HOJAS T/CARTA (VISION BOND) CAJA CON 10 PQTS DE   500 PIEZAS CADA PAQUETE 
1 PAQ PASTAS PARA ENGARGOLAR T/CARTA COLOR NEGRA PAQUETE C/50  
1 PAQ PASTAS CUBIERTA PLASTICA RAYADA DIAGONAL TRASLUCIDA T/ CART </t>
  </si>
  <si>
    <t>4 PZA CHAROLA DE MARINITAS   
4 PZA CHAROLA DE SANDWICHES  
5 PAQ REFRESCOS COCA COLA LIGTH PAQUETE C/12 BOTELLAS DE 355 ML. 
1 PAQ REFRESCOS DE SABOR PAQUETE C/12 BOTELLAS DE 400 ML.  
5 PAQ REFRESCOS COCA COLA PAQUETE C/12 BOTELLAS DE 355 ML. SE ANEXAN ESPECIFICACIONES</t>
  </si>
  <si>
    <t>2216, 2217</t>
  </si>
  <si>
    <t>2221, 2222</t>
  </si>
  <si>
    <t>2228, 2229</t>
  </si>
  <si>
    <t>2230, 2231</t>
  </si>
  <si>
    <t>2233, 2242</t>
  </si>
  <si>
    <t>2248, 2249</t>
  </si>
  <si>
    <t>2250, 2251, 2252</t>
  </si>
  <si>
    <t>2256, 2257</t>
  </si>
  <si>
    <t>2258, 2259</t>
  </si>
  <si>
    <t>La CEE no realiza Obras Públicas, por tal motivo no genera convenios modificatorios ni lleva a cabo mecanismos de vigilancia y supervisión de contratos de Obras Públicas.</t>
  </si>
  <si>
    <t>PASTELERÍA CATY, S.A. DE C.V.</t>
  </si>
  <si>
    <t>PROYECTAIRE, S.A. DE C.V.</t>
  </si>
  <si>
    <t>DISTRIBUIDORA ARCA CONTINENTAL, S. DE  R.L. DE C.V.</t>
  </si>
  <si>
    <t>EDITORIAL MAGA</t>
  </si>
  <si>
    <t>KMD CONSTRUCCIÓN Y DISEÑO, S.A. DE C.V.</t>
  </si>
  <si>
    <t>GRUPO GLOBALEN DE ENTREPRISE, S.A. DE C.V.</t>
  </si>
  <si>
    <t>CARNICERÍA RAMOS, S.A. DE C.V.</t>
  </si>
  <si>
    <t>DESARROLLO LITOGRAFICO, S.A DE C.V.</t>
  </si>
  <si>
    <t>EMCO SOLUCIONES DE SOFTWARE, S.A. DE C.V.</t>
  </si>
  <si>
    <t>SANCHEZ</t>
  </si>
  <si>
    <t>LETICIA CANDELARIA</t>
  </si>
  <si>
    <t>ZARATE</t>
  </si>
  <si>
    <t xml:space="preserve">HOMERO </t>
  </si>
  <si>
    <t>BEATRIZ JANETH</t>
  </si>
  <si>
    <t>MEXQUITIC</t>
  </si>
  <si>
    <t>CORONADO</t>
  </si>
  <si>
    <t>JORGE  VICTOR</t>
  </si>
  <si>
    <t>HECTOR ALEJANDRO</t>
  </si>
  <si>
    <t>S.G. PROVEEDORES, S.A DE C.V.</t>
  </si>
  <si>
    <t>TROTIME, S.A. DE C.V.</t>
  </si>
  <si>
    <t>GLOBAL GRUPO CONSTRUCTOR, S.A. DE C.V.</t>
  </si>
  <si>
    <t>BURSATIL INGENIERIA Y CONSTRUCCIONES, S.A. DE C.V.</t>
  </si>
  <si>
    <t>PROYECTOS Y EDIFICACIONES REGIOMONTANAS, S.A. DE C.V.</t>
  </si>
  <si>
    <t>DESARROLLO E INNOVACIÓN JC, S.A. DE C.V.</t>
  </si>
  <si>
    <t>SERVICIOS INTEGRALES JAMPION, S.A. DE C..V</t>
  </si>
  <si>
    <t>CONSULTORÍA INTEGRAL DE INFORMÁTICA, S.A. DE C.V.</t>
  </si>
  <si>
    <t>SISTEMAS EMPRESARIALES DABO, S.A. DE C.V.</t>
  </si>
  <si>
    <t>BEST BUY STORES, S. DE R.L. DE C.V.</t>
  </si>
  <si>
    <t>LLANTERA SAN JUAN DE MONTERREY, S.A. DE C.V.</t>
  </si>
  <si>
    <t>PAPELERÍA Y EQUIPOS DE OFICINA DE MONTERREY, S.A. DE C.V.</t>
  </si>
  <si>
    <t>DISTRIBUIDORA ARCA CONTINENTAL, S. DE  R.L. DE C.V</t>
  </si>
  <si>
    <t>COSTCO DE MEXICO, S.A. DE C.V.</t>
  </si>
  <si>
    <t>SUPER MERCADOS INTERNACIONALES HEB,  S.A. DE C.V.</t>
  </si>
  <si>
    <t xml:space="preserve">ENCUADERNACIÓN MONTERREY, S.A. </t>
  </si>
  <si>
    <t>PROVEEDORA ESCOLAR Y DE OFICINA DE NUEVO LEÓN, S.A. DE C.V.</t>
  </si>
  <si>
    <t xml:space="preserve">DRAGUSTINOVIS </t>
  </si>
  <si>
    <t>MARIA DEL ROSARIO</t>
  </si>
  <si>
    <t xml:space="preserve">DAVILA </t>
  </si>
  <si>
    <t>AGUIRRE</t>
  </si>
  <si>
    <t>ENRIQUE ALONSO</t>
  </si>
  <si>
    <t>ORTEGA</t>
  </si>
  <si>
    <t>ROJAS</t>
  </si>
  <si>
    <t>SYSMAS MEXICO, S.A. DE C.V.</t>
  </si>
  <si>
    <t>GARYR, S.A. DE C.V.</t>
  </si>
  <si>
    <t>JLB EQUIPOS CONTRA INCENDIO, S.A. DE C.V.</t>
  </si>
  <si>
    <t>EXTINTORES Y EQUIPOS MONTERREY S. DE R.L. DE C.V.</t>
  </si>
  <si>
    <t>LANDEROS</t>
  </si>
  <si>
    <t>ANGELICA GABRIELA</t>
  </si>
  <si>
    <t xml:space="preserve">JOSE LUIS </t>
  </si>
  <si>
    <t>VILLARREAL</t>
  </si>
  <si>
    <t>SOCORRO GUADALUPE</t>
  </si>
  <si>
    <t>QUINTERO</t>
  </si>
  <si>
    <t>PEREZ</t>
  </si>
  <si>
    <t>ADRIAN MAURICIO</t>
  </si>
  <si>
    <t>GONZALEZ</t>
  </si>
  <si>
    <t>SEGOVIA</t>
  </si>
  <si>
    <t>FERNANDO</t>
  </si>
  <si>
    <t>CEDILLO</t>
  </si>
  <si>
    <t>JOSE URBANO</t>
  </si>
  <si>
    <t>PASQUEL</t>
  </si>
  <si>
    <t>LINDA GUADALUPE</t>
  </si>
  <si>
    <t>AVILA</t>
  </si>
  <si>
    <t>ARTURO</t>
  </si>
  <si>
    <t>REYNALDO RAMON</t>
  </si>
  <si>
    <t xml:space="preserve">LOZANO </t>
  </si>
  <si>
    <t>CAVAZOS</t>
  </si>
  <si>
    <t>Corresponde a una compra menor a 2400 cuotas. Artículo 55 fracción II de la Ley de Egresos del Estado de Nuevo León</t>
  </si>
  <si>
    <t>Dirección de Organización y Estadistica Electoral</t>
  </si>
  <si>
    <t>Dirección de Fiscalización a Partidos Políticos</t>
  </si>
  <si>
    <t>Unidad de Participación Ciudadana</t>
  </si>
  <si>
    <t>Unidad de Secretariado</t>
  </si>
  <si>
    <t>Unidad de Tecnología y Sistemas</t>
  </si>
  <si>
    <t>http://autorizaordenesdecompra.transparenciaceenl.mx/indice/CONTRATOS%20Y%20ANEXOS%20JUNIO</t>
  </si>
  <si>
    <t>1 CAJA HOJAS TAMAÑO CARTA VISION BOND CAJA CON 10 PQTS DE 500 PIEZAS CADA PAQUETE 
1 CAJA HOJAS TAMAÑO OFICIO CAJA CON 10 PAQUETES. 
30 PZA DISCO COMPACTO CD-R SONY O VERBATIM CAJA CON UNA PIEZA 
1 PAQ POST-IT POP UP ACORDEÓN PAQUETE CON 6 PZAS DE 100 HOJAS CADA 
2 PZA POST IT DE BANDERITA VARIOS COLORES PIEZA 
3 PAQ TARJETAS BRISTOL DE UN CUARTO PAQUETE CON 100 
2 CAJA  ARILLOS METALICO PARA ENCUADERNAR GBC DE MEDIA PULGADA CAJA CON 20  
2 CAJA  ARILLOS METALICO PARA ENCUADERNAR GBC DE TRES CUARTOS PULGADA CAJA CON 20  
1 CAJA BROCHES BACCO NUMERO 8 CAJA CON 50 PIEZAS</t>
  </si>
  <si>
    <t>300 PZA CD CDS NO IMPRIMIBLES VERBATIM
300 PZA DVD DVDS NO IMPRIMIBLES VERBATIM
5 PZA POST-IT TIPO NOTA PIEZA 
2 PZA TIJERAS DE 6 PULGADAS PAQUETE C/1 PZA.  
10 PAQ PILAS DURACELL O ENERGIZER AAA</t>
  </si>
  <si>
    <t>7 PZA JUMPER DE FIBRA ÓPTICA PARA SWITCHES DE RED MODELO JUMPER LC-LC MULTIMODO 62.5 / 1 JUMPER DE FIBRA ÓPTICA PARA SWITCHES DE RED MODELO JUMPER LC-LC MULTIMODO 62.5/125 DUPLEX DE 3M RISER DE 2MM. 10 PZA ADAPTADOR PARA SWITCHES DE RED MARCA CISCO MODELO GLC -SK-MMD ADAPTADOR PARA SWITCHES DE RED MARCA CISCO MODELO GLC-SX-MMD IGUAL (1000BASE-SX SFP TRANSCEIVER MODULE, MMF, 850NM, DOM)</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</si>
</sst>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7">
    <font>
      <sz val="10"/>
      <name val="Arial"/>
      <family val="0"/>
    </font>
    <font>
      <b/>
      <sz val="11"/>
      <color indexed="9"/>
      <name val="Arial"/>
      <family val="2"/>
    </font>
    <font>
      <sz val="10"/>
      <color indexed="8"/>
      <name val="Arial"/>
      <family val="2"/>
    </font>
    <font>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
      <family val="0"/>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1"/>
      <name val="Arial "/>
      <family val="0"/>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44"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4"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44" fillId="0" borderId="0" xfId="0" applyFont="1" applyFill="1" applyBorder="1" applyAlignment="1">
      <alignment vertical="center" wrapText="1"/>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wrapText="1"/>
      <protection/>
    </xf>
    <xf numFmtId="0" fontId="0" fillId="0" borderId="0" xfId="0" applyAlignment="1" applyProtection="1">
      <alignment horizontal="left"/>
      <protection/>
    </xf>
    <xf numFmtId="0" fontId="1" fillId="33" borderId="10" xfId="0" applyFont="1" applyFill="1" applyBorder="1" applyAlignment="1">
      <alignment horizontal="center"/>
    </xf>
    <xf numFmtId="0" fontId="1" fillId="33" borderId="10" xfId="0" applyFont="1" applyFill="1" applyBorder="1" applyAlignment="1">
      <alignment horizontal="center"/>
    </xf>
    <xf numFmtId="0" fontId="2" fillId="34" borderId="11" xfId="0" applyFont="1" applyFill="1" applyBorder="1" applyAlignment="1">
      <alignment horizontal="center"/>
    </xf>
    <xf numFmtId="172" fontId="0" fillId="0" borderId="0" xfId="0" applyNumberFormat="1" applyFill="1" applyBorder="1" applyAlignment="1" applyProtection="1">
      <alignment horizontal="right" vertical="center"/>
      <protection/>
    </xf>
    <xf numFmtId="0" fontId="2" fillId="34" borderId="11" xfId="0" applyFont="1" applyFill="1" applyBorder="1" applyAlignment="1">
      <alignment horizontal="center" wrapText="1"/>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172" fontId="0" fillId="0" borderId="0" xfId="0" applyNumberFormat="1" applyFont="1" applyFill="1" applyBorder="1" applyAlignment="1" applyProtection="1">
      <alignment/>
      <protection/>
    </xf>
    <xf numFmtId="170" fontId="44" fillId="0" borderId="0" xfId="50" applyFont="1" applyFill="1" applyBorder="1" applyAlignment="1">
      <alignment horizontal="left" vertical="center" wrapText="1"/>
    </xf>
    <xf numFmtId="172" fontId="0" fillId="0" borderId="0" xfId="0" applyNumberFormat="1" applyAlignment="1" applyProtection="1">
      <alignment/>
      <protection/>
    </xf>
    <xf numFmtId="0" fontId="0" fillId="0" borderId="0" xfId="0" applyFont="1" applyFill="1" applyBorder="1" applyAlignment="1" applyProtection="1">
      <alignment vertical="center"/>
      <protection/>
    </xf>
    <xf numFmtId="172" fontId="0"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ill="1" applyAlignment="1" applyProtection="1">
      <alignment horizontal="left"/>
      <protection/>
    </xf>
    <xf numFmtId="0" fontId="44" fillId="0" borderId="0" xfId="0" applyFont="1" applyFill="1" applyBorder="1" applyAlignment="1">
      <alignment horizontal="justify" vertical="center" wrapText="1"/>
    </xf>
    <xf numFmtId="0" fontId="44" fillId="0" borderId="0" xfId="0" applyFont="1" applyFill="1" applyBorder="1" applyAlignment="1">
      <alignment horizontal="justify" vertical="center"/>
    </xf>
    <xf numFmtId="0" fontId="45" fillId="0" borderId="0" xfId="0" applyFont="1" applyFill="1" applyBorder="1" applyAlignment="1">
      <alignment horizontal="left" vertical="center" wrapText="1"/>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46" fillId="0" borderId="0" xfId="0" applyFont="1" applyFill="1" applyBorder="1" applyAlignment="1">
      <alignment horizontal="center" vertical="center"/>
    </xf>
    <xf numFmtId="14" fontId="46" fillId="0" borderId="0" xfId="0" applyNumberFormat="1" applyFont="1" applyFill="1" applyBorder="1" applyAlignment="1">
      <alignment horizontal="center" vertical="center"/>
    </xf>
    <xf numFmtId="172"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vertical="center"/>
      <protection/>
    </xf>
    <xf numFmtId="172" fontId="0" fillId="0" borderId="0" xfId="0" applyNumberFormat="1" applyFill="1" applyBorder="1" applyAlignment="1" applyProtection="1">
      <alignment vertical="center"/>
      <protection/>
    </xf>
    <xf numFmtId="0" fontId="45" fillId="0" borderId="0" xfId="0" applyFont="1" applyFill="1" applyBorder="1" applyAlignment="1">
      <alignment horizontal="center" vertical="center" wrapText="1"/>
    </xf>
    <xf numFmtId="0" fontId="0" fillId="0" borderId="0" xfId="0" applyFont="1" applyFill="1" applyAlignment="1" applyProtection="1">
      <alignment vertical="center"/>
      <protection/>
    </xf>
    <xf numFmtId="172" fontId="0" fillId="0" borderId="0" xfId="0" applyNumberFormat="1" applyFont="1" applyFill="1" applyAlignment="1" applyProtection="1">
      <alignment vertical="center"/>
      <protection/>
    </xf>
    <xf numFmtId="0" fontId="33" fillId="0" borderId="0" xfId="45"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utorizaordenesdecompra.transparenciaceenl.mx/indice/CONTRATOS%20Y%20ANEXOS%20JUNIO.pdf" TargetMode="External" /><Relationship Id="rId2" Type="http://schemas.openxmlformats.org/officeDocument/2006/relationships/hyperlink" Target="http://autorizaordenesdecompra.transparenciaceenl.mx/indice/CONTRATOS%20Y%20ANEXOS%20JUNIO.pdf" TargetMode="External" /><Relationship Id="rId3" Type="http://schemas.openxmlformats.org/officeDocument/2006/relationships/hyperlink" Target="http://autorizaordenesdecompra.transparenciaceenl.mx/indice/CONTRATOS%20Y%20ANEXOS%20JUNIO.pdf" TargetMode="External" /><Relationship Id="rId4" Type="http://schemas.openxmlformats.org/officeDocument/2006/relationships/hyperlink" Target="http://autorizaordenesdecompra.transparenciaceenl.mx/indice/CONTRATOS%20Y%20ANEXOS%20JUNIO.pdf" TargetMode="External" /><Relationship Id="rId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54"/>
  <sheetViews>
    <sheetView tabSelected="1" zoomScalePageLayoutView="0" workbookViewId="0" topLeftCell="A2">
      <selection activeCell="A8" sqref="A8"/>
    </sheetView>
  </sheetViews>
  <sheetFormatPr defaultColWidth="9.140625" defaultRowHeight="12.75"/>
  <cols>
    <col min="1" max="1" width="34.421875" style="0" customWidth="1"/>
    <col min="2" max="2" width="16.57421875" style="0" customWidth="1"/>
    <col min="3" max="3" width="33.57421875" style="0" customWidth="1"/>
    <col min="4" max="4" width="22.7109375" style="0" bestFit="1" customWidth="1"/>
    <col min="5" max="5" width="37.140625" style="0" customWidth="1"/>
    <col min="6" max="6" width="34.00390625" style="0" customWidth="1"/>
    <col min="7" max="7" width="91.140625" style="0" bestFit="1" customWidth="1"/>
    <col min="8" max="8" width="94.421875" style="0" customWidth="1"/>
    <col min="9" max="10" width="51.57421875" style="0" customWidth="1"/>
    <col min="11" max="11" width="31.7109375" style="2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91.140625" style="0" bestFit="1" customWidth="1"/>
    <col min="27" max="27" width="35.421875" style="0" customWidth="1"/>
    <col min="28" max="28" width="26.421875" style="0" customWidth="1"/>
    <col min="29" max="29" width="22.140625" style="0" customWidth="1"/>
    <col min="30" max="30" width="51.57421875" style="19" customWidth="1"/>
    <col min="31" max="31" width="32.140625" style="0" customWidth="1"/>
    <col min="32" max="32" width="51.57421875" style="19"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44.140625" style="0" customWidth="1"/>
    <col min="43" max="43" width="9.140625" style="0" customWidth="1"/>
    <col min="44" max="44" width="11.28125" style="0" customWidth="1"/>
  </cols>
  <sheetData>
    <row r="1" ht="31.5" customHeight="1"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s="20"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s="19" t="s">
        <v>24</v>
      </c>
      <c r="AE4" t="s">
        <v>21</v>
      </c>
      <c r="AF4" s="19"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s="20"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s="19" t="s">
        <v>59</v>
      </c>
      <c r="AE5" t="s">
        <v>60</v>
      </c>
      <c r="AF5" s="19" t="s">
        <v>61</v>
      </c>
      <c r="AG5" t="s">
        <v>62</v>
      </c>
      <c r="AH5" t="s">
        <v>63</v>
      </c>
      <c r="AI5" t="s">
        <v>64</v>
      </c>
      <c r="AJ5" t="s">
        <v>65</v>
      </c>
      <c r="AK5" t="s">
        <v>66</v>
      </c>
      <c r="AL5" t="s">
        <v>67</v>
      </c>
      <c r="AM5" t="s">
        <v>68</v>
      </c>
      <c r="AN5" t="s">
        <v>69</v>
      </c>
      <c r="AO5" t="s">
        <v>70</v>
      </c>
      <c r="AP5" t="s">
        <v>71</v>
      </c>
    </row>
    <row r="6" spans="1:42" ht="15">
      <c r="A6" s="52" t="s">
        <v>72</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row>
    <row r="7" spans="1:42" s="19" customFormat="1" ht="12.75">
      <c r="A7" s="24" t="s">
        <v>73</v>
      </c>
      <c r="B7" s="24" t="s">
        <v>74</v>
      </c>
      <c r="C7" s="24" t="s">
        <v>75</v>
      </c>
      <c r="D7" s="24" t="s">
        <v>76</v>
      </c>
      <c r="E7" s="24" t="s">
        <v>77</v>
      </c>
      <c r="F7" s="24" t="s">
        <v>78</v>
      </c>
      <c r="G7" s="24" t="s">
        <v>79</v>
      </c>
      <c r="H7" s="24" t="s">
        <v>80</v>
      </c>
      <c r="I7" s="24" t="s">
        <v>81</v>
      </c>
      <c r="J7" s="24" t="s">
        <v>93</v>
      </c>
      <c r="K7" s="26" t="s">
        <v>98</v>
      </c>
      <c r="L7" s="24" t="s">
        <v>99</v>
      </c>
      <c r="M7" s="24" t="s">
        <v>100</v>
      </c>
      <c r="N7" s="24" t="s">
        <v>101</v>
      </c>
      <c r="O7" s="24" t="s">
        <v>102</v>
      </c>
      <c r="P7" s="24" t="s">
        <v>103</v>
      </c>
      <c r="Q7" s="24" t="s">
        <v>104</v>
      </c>
      <c r="R7" s="24" t="s">
        <v>105</v>
      </c>
      <c r="S7" s="24" t="s">
        <v>106</v>
      </c>
      <c r="T7" s="24" t="s">
        <v>107</v>
      </c>
      <c r="U7" s="24" t="s">
        <v>108</v>
      </c>
      <c r="V7" s="24" t="s">
        <v>109</v>
      </c>
      <c r="W7" s="24" t="s">
        <v>110</v>
      </c>
      <c r="X7" s="24" t="s">
        <v>111</v>
      </c>
      <c r="Y7" s="24" t="s">
        <v>112</v>
      </c>
      <c r="Z7" s="24" t="s">
        <v>113</v>
      </c>
      <c r="AA7" s="24" t="s">
        <v>114</v>
      </c>
      <c r="AB7" s="24" t="s">
        <v>115</v>
      </c>
      <c r="AC7" s="24" t="s">
        <v>116</v>
      </c>
      <c r="AD7" s="24" t="s">
        <v>117</v>
      </c>
      <c r="AE7" s="24" t="s">
        <v>126</v>
      </c>
      <c r="AF7" s="24" t="s">
        <v>127</v>
      </c>
      <c r="AG7" s="24" t="s">
        <v>136</v>
      </c>
      <c r="AH7" s="24" t="s">
        <v>137</v>
      </c>
      <c r="AI7" s="24" t="s">
        <v>138</v>
      </c>
      <c r="AJ7" s="24" t="s">
        <v>139</v>
      </c>
      <c r="AK7" s="24" t="s">
        <v>140</v>
      </c>
      <c r="AL7" s="24" t="s">
        <v>141</v>
      </c>
      <c r="AM7" s="24" t="s">
        <v>142</v>
      </c>
      <c r="AN7" s="24" t="s">
        <v>143</v>
      </c>
      <c r="AO7" s="24" t="s">
        <v>144</v>
      </c>
      <c r="AP7" s="24" t="s">
        <v>145</v>
      </c>
    </row>
    <row r="8" spans="1:45" s="46" customFormat="1" ht="63.75">
      <c r="A8" s="9" t="s">
        <v>146</v>
      </c>
      <c r="B8" s="10" t="s">
        <v>1</v>
      </c>
      <c r="C8" s="9">
        <v>2017</v>
      </c>
      <c r="D8" s="17" t="s">
        <v>177</v>
      </c>
      <c r="E8" s="27">
        <v>2765</v>
      </c>
      <c r="F8" s="6" t="s">
        <v>147</v>
      </c>
      <c r="G8" s="51" t="s">
        <v>294</v>
      </c>
      <c r="H8" s="38" t="s">
        <v>162</v>
      </c>
      <c r="I8" s="27">
        <v>2765</v>
      </c>
      <c r="J8" s="27">
        <v>2765</v>
      </c>
      <c r="K8" s="7" t="s">
        <v>149</v>
      </c>
      <c r="L8" s="8" t="s">
        <v>149</v>
      </c>
      <c r="M8" s="9">
        <v>2198</v>
      </c>
      <c r="N8" s="5">
        <v>42887</v>
      </c>
      <c r="O8" s="25">
        <v>5006</v>
      </c>
      <c r="P8" s="25">
        <v>5806.96</v>
      </c>
      <c r="Q8" s="47"/>
      <c r="S8" s="9" t="s">
        <v>150</v>
      </c>
      <c r="U8" s="6" t="s">
        <v>151</v>
      </c>
      <c r="V8" s="38" t="s">
        <v>162</v>
      </c>
      <c r="Z8" s="51" t="s">
        <v>294</v>
      </c>
      <c r="AB8" s="6" t="s">
        <v>152</v>
      </c>
      <c r="AC8" s="8" t="s">
        <v>9</v>
      </c>
      <c r="AD8" s="27">
        <v>2765</v>
      </c>
      <c r="AE8" s="8" t="s">
        <v>13</v>
      </c>
      <c r="AF8" s="27">
        <v>2765</v>
      </c>
      <c r="AG8" s="6" t="s">
        <v>153</v>
      </c>
      <c r="AL8" s="5">
        <v>42951</v>
      </c>
      <c r="AM8" s="10" t="s">
        <v>149</v>
      </c>
      <c r="AN8" s="9">
        <v>2017</v>
      </c>
      <c r="AO8" s="5">
        <v>42951</v>
      </c>
      <c r="AP8" s="6" t="s">
        <v>221</v>
      </c>
      <c r="AR8" s="47"/>
      <c r="AS8" s="47"/>
    </row>
    <row r="9" spans="1:45" s="46" customFormat="1" ht="51">
      <c r="A9" s="9" t="s">
        <v>146</v>
      </c>
      <c r="B9" s="10" t="s">
        <v>1</v>
      </c>
      <c r="C9" s="9">
        <v>2017</v>
      </c>
      <c r="D9" s="17" t="s">
        <v>177</v>
      </c>
      <c r="E9" s="28">
        <v>2767</v>
      </c>
      <c r="F9" s="6" t="s">
        <v>147</v>
      </c>
      <c r="G9" s="51" t="s">
        <v>294</v>
      </c>
      <c r="H9" s="29" t="s">
        <v>163</v>
      </c>
      <c r="I9" s="28">
        <v>2767</v>
      </c>
      <c r="J9" s="28">
        <v>2767</v>
      </c>
      <c r="K9" s="7" t="s">
        <v>148</v>
      </c>
      <c r="L9" s="8" t="s">
        <v>149</v>
      </c>
      <c r="M9" s="9">
        <v>2199</v>
      </c>
      <c r="N9" s="5">
        <v>42887</v>
      </c>
      <c r="O9" s="25">
        <v>885</v>
      </c>
      <c r="P9" s="25">
        <v>1026.6</v>
      </c>
      <c r="Q9" s="47"/>
      <c r="S9" s="9" t="s">
        <v>150</v>
      </c>
      <c r="U9" s="6" t="s">
        <v>151</v>
      </c>
      <c r="V9" s="29" t="s">
        <v>163</v>
      </c>
      <c r="Z9" s="51" t="s">
        <v>294</v>
      </c>
      <c r="AB9" s="6" t="s">
        <v>152</v>
      </c>
      <c r="AC9" s="8" t="s">
        <v>9</v>
      </c>
      <c r="AD9" s="28">
        <v>2767</v>
      </c>
      <c r="AE9" s="8" t="s">
        <v>13</v>
      </c>
      <c r="AF9" s="28">
        <v>2767</v>
      </c>
      <c r="AG9" s="6" t="s">
        <v>153</v>
      </c>
      <c r="AL9" s="5">
        <v>42951</v>
      </c>
      <c r="AM9" s="10" t="s">
        <v>149</v>
      </c>
      <c r="AN9" s="9">
        <v>2017</v>
      </c>
      <c r="AO9" s="5">
        <v>42951</v>
      </c>
      <c r="AP9" s="6" t="s">
        <v>221</v>
      </c>
      <c r="AR9" s="47"/>
      <c r="AS9" s="47"/>
    </row>
    <row r="10" spans="1:45" s="46" customFormat="1" ht="51">
      <c r="A10" s="9" t="s">
        <v>146</v>
      </c>
      <c r="B10" s="10" t="s">
        <v>1</v>
      </c>
      <c r="C10" s="9">
        <v>2017</v>
      </c>
      <c r="D10" s="17" t="s">
        <v>177</v>
      </c>
      <c r="E10" s="28">
        <v>2769</v>
      </c>
      <c r="F10" s="6" t="s">
        <v>147</v>
      </c>
      <c r="G10" s="51" t="s">
        <v>294</v>
      </c>
      <c r="H10" s="38" t="s">
        <v>164</v>
      </c>
      <c r="I10" s="28">
        <v>2769</v>
      </c>
      <c r="J10" s="28">
        <v>2769</v>
      </c>
      <c r="K10" s="27" t="s">
        <v>165</v>
      </c>
      <c r="L10" s="8" t="s">
        <v>149</v>
      </c>
      <c r="M10" s="9">
        <v>2200</v>
      </c>
      <c r="N10" s="5">
        <v>42887</v>
      </c>
      <c r="O10" s="25">
        <v>6047</v>
      </c>
      <c r="P10" s="25">
        <v>7014.52</v>
      </c>
      <c r="Q10" s="47"/>
      <c r="S10" s="9" t="s">
        <v>150</v>
      </c>
      <c r="U10" s="6" t="s">
        <v>151</v>
      </c>
      <c r="V10" s="38" t="s">
        <v>164</v>
      </c>
      <c r="Z10" s="51" t="s">
        <v>294</v>
      </c>
      <c r="AB10" s="6" t="s">
        <v>152</v>
      </c>
      <c r="AC10" s="8" t="s">
        <v>9</v>
      </c>
      <c r="AD10" s="28">
        <v>2769</v>
      </c>
      <c r="AE10" s="8" t="s">
        <v>13</v>
      </c>
      <c r="AF10" s="28">
        <v>2769</v>
      </c>
      <c r="AG10" s="6" t="s">
        <v>153</v>
      </c>
      <c r="AL10" s="5">
        <v>42951</v>
      </c>
      <c r="AM10" s="10" t="s">
        <v>149</v>
      </c>
      <c r="AN10" s="9">
        <v>2017</v>
      </c>
      <c r="AO10" s="5">
        <v>42951</v>
      </c>
      <c r="AP10" s="6" t="s">
        <v>221</v>
      </c>
      <c r="AR10" s="47"/>
      <c r="AS10" s="47"/>
    </row>
    <row r="11" spans="1:45" s="46" customFormat="1" ht="51">
      <c r="A11" s="9" t="s">
        <v>146</v>
      </c>
      <c r="B11" s="10" t="s">
        <v>4</v>
      </c>
      <c r="C11" s="9">
        <v>2017</v>
      </c>
      <c r="D11" s="17" t="s">
        <v>177</v>
      </c>
      <c r="E11" s="28">
        <v>2759</v>
      </c>
      <c r="F11" s="6" t="s">
        <v>147</v>
      </c>
      <c r="G11" s="51" t="s">
        <v>294</v>
      </c>
      <c r="H11" s="15" t="s">
        <v>161</v>
      </c>
      <c r="I11" s="28">
        <v>2759</v>
      </c>
      <c r="J11" s="28">
        <v>2759</v>
      </c>
      <c r="K11" s="7" t="s">
        <v>148</v>
      </c>
      <c r="L11" s="8" t="s">
        <v>149</v>
      </c>
      <c r="M11" s="9">
        <v>2205</v>
      </c>
      <c r="N11" s="5">
        <v>42891</v>
      </c>
      <c r="O11" s="25">
        <v>76000</v>
      </c>
      <c r="P11" s="25">
        <v>88160</v>
      </c>
      <c r="Q11" s="47"/>
      <c r="S11" s="9" t="s">
        <v>150</v>
      </c>
      <c r="U11" s="6" t="s">
        <v>151</v>
      </c>
      <c r="V11" s="15" t="s">
        <v>161</v>
      </c>
      <c r="Z11" s="51" t="s">
        <v>294</v>
      </c>
      <c r="AB11" s="6" t="s">
        <v>152</v>
      </c>
      <c r="AC11" s="8" t="s">
        <v>9</v>
      </c>
      <c r="AD11" s="28">
        <v>2759</v>
      </c>
      <c r="AE11" s="8" t="s">
        <v>13</v>
      </c>
      <c r="AF11" s="28">
        <v>2759</v>
      </c>
      <c r="AG11" s="6" t="s">
        <v>153</v>
      </c>
      <c r="AL11" s="5">
        <v>42951</v>
      </c>
      <c r="AM11" s="10" t="s">
        <v>149</v>
      </c>
      <c r="AN11" s="9">
        <v>2017</v>
      </c>
      <c r="AO11" s="5">
        <v>42951</v>
      </c>
      <c r="AP11" s="6" t="s">
        <v>221</v>
      </c>
      <c r="AR11" s="47"/>
      <c r="AS11" s="47"/>
    </row>
    <row r="12" spans="1:45" s="46" customFormat="1" ht="51">
      <c r="A12" s="9" t="s">
        <v>146</v>
      </c>
      <c r="B12" s="10" t="s">
        <v>4</v>
      </c>
      <c r="C12" s="9">
        <v>2017</v>
      </c>
      <c r="D12" s="17" t="s">
        <v>177</v>
      </c>
      <c r="E12" s="28">
        <v>2778</v>
      </c>
      <c r="F12" s="6" t="s">
        <v>147</v>
      </c>
      <c r="G12" s="51" t="s">
        <v>294</v>
      </c>
      <c r="H12" s="38" t="s">
        <v>178</v>
      </c>
      <c r="I12" s="28">
        <v>2778</v>
      </c>
      <c r="J12" s="28">
        <v>2778</v>
      </c>
      <c r="K12" s="7" t="s">
        <v>149</v>
      </c>
      <c r="L12" s="8" t="s">
        <v>149</v>
      </c>
      <c r="M12" s="41">
        <v>2201</v>
      </c>
      <c r="N12" s="42">
        <v>42888</v>
      </c>
      <c r="O12" s="25">
        <v>3600</v>
      </c>
      <c r="P12" s="25">
        <v>4176</v>
      </c>
      <c r="Q12" s="47"/>
      <c r="S12" s="9" t="s">
        <v>150</v>
      </c>
      <c r="U12" s="6" t="s">
        <v>151</v>
      </c>
      <c r="V12" s="38" t="s">
        <v>178</v>
      </c>
      <c r="Z12" s="51" t="s">
        <v>294</v>
      </c>
      <c r="AB12" s="6" t="s">
        <v>152</v>
      </c>
      <c r="AC12" s="8" t="s">
        <v>9</v>
      </c>
      <c r="AD12" s="28">
        <v>2778</v>
      </c>
      <c r="AE12" s="8" t="s">
        <v>13</v>
      </c>
      <c r="AF12" s="28">
        <v>2778</v>
      </c>
      <c r="AG12" s="6" t="s">
        <v>153</v>
      </c>
      <c r="AL12" s="5">
        <v>42951</v>
      </c>
      <c r="AM12" s="10" t="s">
        <v>149</v>
      </c>
      <c r="AN12" s="9">
        <v>2017</v>
      </c>
      <c r="AO12" s="5">
        <v>42951</v>
      </c>
      <c r="AP12" s="6" t="s">
        <v>221</v>
      </c>
      <c r="AR12" s="47"/>
      <c r="AS12" s="47"/>
    </row>
    <row r="13" spans="1:45" s="46" customFormat="1" ht="51">
      <c r="A13" s="9" t="s">
        <v>146</v>
      </c>
      <c r="B13" s="10" t="s">
        <v>4</v>
      </c>
      <c r="C13" s="9">
        <v>2017</v>
      </c>
      <c r="D13" s="17" t="s">
        <v>177</v>
      </c>
      <c r="E13" s="28">
        <v>2779</v>
      </c>
      <c r="F13" s="6" t="s">
        <v>147</v>
      </c>
      <c r="G13" s="51" t="s">
        <v>294</v>
      </c>
      <c r="H13" s="13" t="s">
        <v>179</v>
      </c>
      <c r="I13" s="28">
        <v>2779</v>
      </c>
      <c r="J13" s="28">
        <v>2779</v>
      </c>
      <c r="K13" s="7" t="s">
        <v>149</v>
      </c>
      <c r="L13" s="8" t="s">
        <v>149</v>
      </c>
      <c r="M13" s="41">
        <v>2202</v>
      </c>
      <c r="N13" s="42">
        <v>42888</v>
      </c>
      <c r="O13" s="25">
        <v>1387.93</v>
      </c>
      <c r="P13" s="25">
        <v>1609.99</v>
      </c>
      <c r="Q13" s="47"/>
      <c r="S13" s="9" t="s">
        <v>150</v>
      </c>
      <c r="U13" s="6" t="s">
        <v>151</v>
      </c>
      <c r="V13" s="13" t="s">
        <v>179</v>
      </c>
      <c r="Z13" s="51" t="s">
        <v>294</v>
      </c>
      <c r="AB13" s="6" t="s">
        <v>152</v>
      </c>
      <c r="AC13" s="8" t="s">
        <v>9</v>
      </c>
      <c r="AD13" s="28">
        <v>2779</v>
      </c>
      <c r="AE13" s="8" t="s">
        <v>13</v>
      </c>
      <c r="AF13" s="28">
        <v>2779</v>
      </c>
      <c r="AG13" s="6" t="s">
        <v>153</v>
      </c>
      <c r="AL13" s="5">
        <v>42951</v>
      </c>
      <c r="AM13" s="10" t="s">
        <v>149</v>
      </c>
      <c r="AN13" s="9">
        <v>2017</v>
      </c>
      <c r="AO13" s="5">
        <v>42951</v>
      </c>
      <c r="AP13" s="6" t="s">
        <v>221</v>
      </c>
      <c r="AR13" s="47"/>
      <c r="AS13" s="47"/>
    </row>
    <row r="14" spans="1:45" s="46" customFormat="1" ht="51">
      <c r="A14" s="9" t="s">
        <v>146</v>
      </c>
      <c r="B14" s="10" t="s">
        <v>1</v>
      </c>
      <c r="C14" s="9">
        <v>2017</v>
      </c>
      <c r="D14" s="17" t="s">
        <v>177</v>
      </c>
      <c r="E14" s="28">
        <v>2789</v>
      </c>
      <c r="F14" s="6" t="s">
        <v>147</v>
      </c>
      <c r="G14" s="51" t="s">
        <v>294</v>
      </c>
      <c r="H14" s="29" t="s">
        <v>180</v>
      </c>
      <c r="I14" s="28">
        <v>2789</v>
      </c>
      <c r="J14" s="28">
        <v>2789</v>
      </c>
      <c r="K14" s="7" t="s">
        <v>149</v>
      </c>
      <c r="L14" s="8" t="s">
        <v>149</v>
      </c>
      <c r="M14" s="41">
        <v>2203</v>
      </c>
      <c r="N14" s="42">
        <v>42888</v>
      </c>
      <c r="O14" s="25">
        <v>2629.56</v>
      </c>
      <c r="P14" s="25">
        <v>3050.29</v>
      </c>
      <c r="Q14" s="47"/>
      <c r="S14" s="9" t="s">
        <v>150</v>
      </c>
      <c r="U14" s="6" t="s">
        <v>151</v>
      </c>
      <c r="V14" s="29" t="s">
        <v>180</v>
      </c>
      <c r="Z14" s="51" t="s">
        <v>294</v>
      </c>
      <c r="AB14" s="6" t="s">
        <v>152</v>
      </c>
      <c r="AC14" s="8" t="s">
        <v>9</v>
      </c>
      <c r="AD14" s="28">
        <v>2789</v>
      </c>
      <c r="AE14" s="8" t="s">
        <v>13</v>
      </c>
      <c r="AF14" s="28">
        <v>2789</v>
      </c>
      <c r="AG14" s="6" t="s">
        <v>153</v>
      </c>
      <c r="AL14" s="5">
        <v>42951</v>
      </c>
      <c r="AM14" s="10" t="s">
        <v>149</v>
      </c>
      <c r="AN14" s="9">
        <v>2017</v>
      </c>
      <c r="AO14" s="5">
        <v>42951</v>
      </c>
      <c r="AP14" s="6" t="s">
        <v>221</v>
      </c>
      <c r="AR14" s="47"/>
      <c r="AS14" s="47"/>
    </row>
    <row r="15" spans="1:45" s="46" customFormat="1" ht="63.75">
      <c r="A15" s="9" t="s">
        <v>146</v>
      </c>
      <c r="B15" s="10" t="s">
        <v>4</v>
      </c>
      <c r="C15" s="9">
        <v>2017</v>
      </c>
      <c r="D15" s="17" t="s">
        <v>177</v>
      </c>
      <c r="E15" s="7">
        <v>2655</v>
      </c>
      <c r="F15" s="6" t="s">
        <v>147</v>
      </c>
      <c r="G15" s="51" t="s">
        <v>294</v>
      </c>
      <c r="H15" s="39" t="s">
        <v>181</v>
      </c>
      <c r="I15" s="7">
        <v>2655</v>
      </c>
      <c r="J15" s="7">
        <v>2655</v>
      </c>
      <c r="K15" s="7" t="s">
        <v>149</v>
      </c>
      <c r="L15" s="8" t="s">
        <v>149</v>
      </c>
      <c r="M15" s="41">
        <v>2204</v>
      </c>
      <c r="N15" s="42">
        <v>42891</v>
      </c>
      <c r="O15" s="25">
        <v>2650</v>
      </c>
      <c r="P15" s="25">
        <v>3074</v>
      </c>
      <c r="Q15" s="47"/>
      <c r="S15" s="9" t="s">
        <v>150</v>
      </c>
      <c r="U15" s="6" t="s">
        <v>151</v>
      </c>
      <c r="V15" s="39" t="s">
        <v>181</v>
      </c>
      <c r="Z15" s="51" t="s">
        <v>294</v>
      </c>
      <c r="AB15" s="6" t="s">
        <v>152</v>
      </c>
      <c r="AC15" s="8" t="s">
        <v>9</v>
      </c>
      <c r="AD15" s="7">
        <v>2655</v>
      </c>
      <c r="AE15" s="8" t="s">
        <v>13</v>
      </c>
      <c r="AF15" s="7">
        <v>2655</v>
      </c>
      <c r="AG15" s="6" t="s">
        <v>153</v>
      </c>
      <c r="AL15" s="5">
        <v>42951</v>
      </c>
      <c r="AM15" s="10" t="s">
        <v>149</v>
      </c>
      <c r="AN15" s="9">
        <v>2017</v>
      </c>
      <c r="AO15" s="5">
        <v>42951</v>
      </c>
      <c r="AP15" s="6" t="s">
        <v>221</v>
      </c>
      <c r="AR15" s="47"/>
      <c r="AS15" s="47"/>
    </row>
    <row r="16" spans="1:45" s="46" customFormat="1" ht="51">
      <c r="A16" s="9" t="s">
        <v>146</v>
      </c>
      <c r="B16" s="10" t="s">
        <v>1</v>
      </c>
      <c r="C16" s="9">
        <v>2017</v>
      </c>
      <c r="D16" s="17" t="s">
        <v>177</v>
      </c>
      <c r="E16" s="27">
        <v>2777</v>
      </c>
      <c r="F16" s="6" t="s">
        <v>147</v>
      </c>
      <c r="G16" s="51" t="s">
        <v>294</v>
      </c>
      <c r="H16" s="15" t="s">
        <v>182</v>
      </c>
      <c r="I16" s="27">
        <v>2777</v>
      </c>
      <c r="J16" s="27">
        <v>2777</v>
      </c>
      <c r="K16" s="7" t="s">
        <v>149</v>
      </c>
      <c r="L16" s="8" t="s">
        <v>149</v>
      </c>
      <c r="M16" s="41">
        <v>2206</v>
      </c>
      <c r="N16" s="42">
        <v>42891</v>
      </c>
      <c r="O16" s="25">
        <v>4670</v>
      </c>
      <c r="P16" s="25">
        <v>4670</v>
      </c>
      <c r="Q16" s="47"/>
      <c r="S16" s="9" t="s">
        <v>150</v>
      </c>
      <c r="U16" s="6" t="s">
        <v>151</v>
      </c>
      <c r="V16" s="15" t="s">
        <v>182</v>
      </c>
      <c r="Z16" s="51" t="s">
        <v>294</v>
      </c>
      <c r="AB16" s="6" t="s">
        <v>152</v>
      </c>
      <c r="AC16" s="8" t="s">
        <v>9</v>
      </c>
      <c r="AD16" s="27">
        <v>2777</v>
      </c>
      <c r="AE16" s="8" t="s">
        <v>13</v>
      </c>
      <c r="AF16" s="27">
        <v>2777</v>
      </c>
      <c r="AG16" s="6" t="s">
        <v>153</v>
      </c>
      <c r="AL16" s="5">
        <v>42951</v>
      </c>
      <c r="AM16" s="10" t="s">
        <v>149</v>
      </c>
      <c r="AN16" s="9">
        <v>2017</v>
      </c>
      <c r="AO16" s="5">
        <v>42951</v>
      </c>
      <c r="AP16" s="6" t="s">
        <v>221</v>
      </c>
      <c r="AR16" s="47"/>
      <c r="AS16" s="47"/>
    </row>
    <row r="17" spans="1:45" s="46" customFormat="1" ht="51">
      <c r="A17" s="9" t="s">
        <v>146</v>
      </c>
      <c r="B17" s="10" t="s">
        <v>4</v>
      </c>
      <c r="C17" s="9">
        <v>2017</v>
      </c>
      <c r="D17" s="17" t="s">
        <v>177</v>
      </c>
      <c r="E17" s="28">
        <v>2774</v>
      </c>
      <c r="F17" s="6" t="s">
        <v>147</v>
      </c>
      <c r="G17" s="51" t="s">
        <v>294</v>
      </c>
      <c r="H17" s="29" t="s">
        <v>183</v>
      </c>
      <c r="I17" s="28">
        <v>2774</v>
      </c>
      <c r="J17" s="28">
        <v>2774</v>
      </c>
      <c r="K17" s="7" t="s">
        <v>148</v>
      </c>
      <c r="L17" s="8" t="s">
        <v>149</v>
      </c>
      <c r="M17" s="41">
        <v>2208</v>
      </c>
      <c r="N17" s="42">
        <v>42892</v>
      </c>
      <c r="O17" s="25">
        <v>10000</v>
      </c>
      <c r="P17" s="25">
        <v>11600</v>
      </c>
      <c r="Q17" s="47"/>
      <c r="S17" s="9" t="s">
        <v>150</v>
      </c>
      <c r="U17" s="6" t="s">
        <v>151</v>
      </c>
      <c r="V17" s="29" t="s">
        <v>183</v>
      </c>
      <c r="Z17" s="51" t="s">
        <v>294</v>
      </c>
      <c r="AB17" s="6" t="s">
        <v>152</v>
      </c>
      <c r="AC17" s="8" t="s">
        <v>9</v>
      </c>
      <c r="AD17" s="28">
        <v>2774</v>
      </c>
      <c r="AE17" s="8" t="s">
        <v>13</v>
      </c>
      <c r="AF17" s="28">
        <v>2774</v>
      </c>
      <c r="AG17" s="6" t="s">
        <v>153</v>
      </c>
      <c r="AL17" s="5">
        <v>42951</v>
      </c>
      <c r="AM17" s="10" t="s">
        <v>149</v>
      </c>
      <c r="AN17" s="9">
        <v>2017</v>
      </c>
      <c r="AO17" s="5">
        <v>42951</v>
      </c>
      <c r="AP17" s="6" t="s">
        <v>221</v>
      </c>
      <c r="AR17" s="47"/>
      <c r="AS17" s="47"/>
    </row>
    <row r="18" spans="1:45" s="46" customFormat="1" ht="51">
      <c r="A18" s="9" t="s">
        <v>146</v>
      </c>
      <c r="B18" s="10" t="s">
        <v>4</v>
      </c>
      <c r="C18" s="9">
        <v>2017</v>
      </c>
      <c r="D18" s="17" t="s">
        <v>177</v>
      </c>
      <c r="E18" s="28">
        <v>2773</v>
      </c>
      <c r="F18" s="6" t="s">
        <v>147</v>
      </c>
      <c r="G18" s="51" t="s">
        <v>294</v>
      </c>
      <c r="H18" s="29" t="s">
        <v>183</v>
      </c>
      <c r="I18" s="28">
        <v>2773</v>
      </c>
      <c r="J18" s="28">
        <v>2773</v>
      </c>
      <c r="K18" s="7" t="s">
        <v>148</v>
      </c>
      <c r="L18" s="8" t="s">
        <v>149</v>
      </c>
      <c r="M18" s="41">
        <v>2209</v>
      </c>
      <c r="N18" s="42">
        <v>42892</v>
      </c>
      <c r="O18" s="25">
        <v>8000</v>
      </c>
      <c r="P18" s="25">
        <v>9280</v>
      </c>
      <c r="Q18" s="47"/>
      <c r="S18" s="9" t="s">
        <v>150</v>
      </c>
      <c r="U18" s="6" t="s">
        <v>151</v>
      </c>
      <c r="V18" s="29" t="s">
        <v>183</v>
      </c>
      <c r="Z18" s="51" t="s">
        <v>294</v>
      </c>
      <c r="AB18" s="6" t="s">
        <v>152</v>
      </c>
      <c r="AC18" s="8" t="s">
        <v>9</v>
      </c>
      <c r="AD18" s="28">
        <v>2773</v>
      </c>
      <c r="AE18" s="8" t="s">
        <v>13</v>
      </c>
      <c r="AF18" s="28">
        <v>2773</v>
      </c>
      <c r="AG18" s="6" t="s">
        <v>153</v>
      </c>
      <c r="AL18" s="5">
        <v>42951</v>
      </c>
      <c r="AM18" s="10" t="s">
        <v>149</v>
      </c>
      <c r="AN18" s="9">
        <v>2017</v>
      </c>
      <c r="AO18" s="5">
        <v>42951</v>
      </c>
      <c r="AP18" s="6" t="s">
        <v>221</v>
      </c>
      <c r="AR18" s="47"/>
      <c r="AS18" s="47"/>
    </row>
    <row r="19" spans="1:45" s="46" customFormat="1" ht="51">
      <c r="A19" s="9" t="s">
        <v>146</v>
      </c>
      <c r="B19" s="10" t="s">
        <v>4</v>
      </c>
      <c r="C19" s="9">
        <v>2017</v>
      </c>
      <c r="D19" s="17" t="s">
        <v>177</v>
      </c>
      <c r="E19" s="28">
        <v>2770</v>
      </c>
      <c r="F19" s="6" t="s">
        <v>147</v>
      </c>
      <c r="G19" s="51" t="s">
        <v>294</v>
      </c>
      <c r="H19" s="29" t="s">
        <v>184</v>
      </c>
      <c r="I19" s="28">
        <v>2770</v>
      </c>
      <c r="J19" s="28">
        <v>2770</v>
      </c>
      <c r="K19" s="7" t="s">
        <v>148</v>
      </c>
      <c r="L19" s="8" t="s">
        <v>149</v>
      </c>
      <c r="M19" s="41">
        <v>2211</v>
      </c>
      <c r="N19" s="42">
        <v>42892</v>
      </c>
      <c r="O19" s="25">
        <v>13000</v>
      </c>
      <c r="P19" s="25">
        <v>15080</v>
      </c>
      <c r="Q19" s="47"/>
      <c r="S19" s="9" t="s">
        <v>150</v>
      </c>
      <c r="U19" s="6" t="s">
        <v>151</v>
      </c>
      <c r="V19" s="29" t="s">
        <v>184</v>
      </c>
      <c r="Z19" s="51" t="s">
        <v>294</v>
      </c>
      <c r="AB19" s="6" t="s">
        <v>152</v>
      </c>
      <c r="AC19" s="8" t="s">
        <v>9</v>
      </c>
      <c r="AD19" s="28">
        <v>2770</v>
      </c>
      <c r="AE19" s="8" t="s">
        <v>13</v>
      </c>
      <c r="AF19" s="28">
        <v>2770</v>
      </c>
      <c r="AG19" s="6" t="s">
        <v>153</v>
      </c>
      <c r="AL19" s="5">
        <v>42951</v>
      </c>
      <c r="AM19" s="10" t="s">
        <v>149</v>
      </c>
      <c r="AN19" s="9">
        <v>2017</v>
      </c>
      <c r="AO19" s="5">
        <v>42951</v>
      </c>
      <c r="AP19" s="6" t="s">
        <v>221</v>
      </c>
      <c r="AR19" s="47"/>
      <c r="AS19" s="47"/>
    </row>
    <row r="20" spans="1:45" s="46" customFormat="1" ht="51">
      <c r="A20" s="9" t="s">
        <v>146</v>
      </c>
      <c r="B20" s="10" t="s">
        <v>1</v>
      </c>
      <c r="C20" s="9">
        <v>2017</v>
      </c>
      <c r="D20" s="17" t="s">
        <v>177</v>
      </c>
      <c r="E20" s="28">
        <v>2791</v>
      </c>
      <c r="F20" s="6" t="s">
        <v>147</v>
      </c>
      <c r="G20" s="51" t="s">
        <v>294</v>
      </c>
      <c r="H20" s="29" t="s">
        <v>185</v>
      </c>
      <c r="I20" s="28">
        <v>2791</v>
      </c>
      <c r="J20" s="28">
        <v>2791</v>
      </c>
      <c r="K20" s="7" t="s">
        <v>149</v>
      </c>
      <c r="L20" s="8" t="s">
        <v>149</v>
      </c>
      <c r="M20" s="41">
        <v>2212</v>
      </c>
      <c r="N20" s="42">
        <v>42893</v>
      </c>
      <c r="O20" s="25">
        <v>1470</v>
      </c>
      <c r="P20" s="25">
        <v>1470</v>
      </c>
      <c r="Q20" s="47"/>
      <c r="S20" s="9" t="s">
        <v>150</v>
      </c>
      <c r="U20" s="6" t="s">
        <v>151</v>
      </c>
      <c r="V20" s="29" t="s">
        <v>185</v>
      </c>
      <c r="Z20" s="51" t="s">
        <v>294</v>
      </c>
      <c r="AB20" s="6" t="s">
        <v>152</v>
      </c>
      <c r="AC20" s="8" t="s">
        <v>9</v>
      </c>
      <c r="AD20" s="28">
        <v>2791</v>
      </c>
      <c r="AE20" s="8" t="s">
        <v>13</v>
      </c>
      <c r="AF20" s="28">
        <v>2791</v>
      </c>
      <c r="AG20" s="6" t="s">
        <v>153</v>
      </c>
      <c r="AL20" s="5">
        <v>42951</v>
      </c>
      <c r="AM20" s="10" t="s">
        <v>149</v>
      </c>
      <c r="AN20" s="9">
        <v>2017</v>
      </c>
      <c r="AO20" s="5">
        <v>42951</v>
      </c>
      <c r="AP20" s="6" t="s">
        <v>221</v>
      </c>
      <c r="AR20" s="47"/>
      <c r="AS20" s="47"/>
    </row>
    <row r="21" spans="1:45" s="46" customFormat="1" ht="51">
      <c r="A21" s="9" t="s">
        <v>146</v>
      </c>
      <c r="B21" s="10" t="s">
        <v>1</v>
      </c>
      <c r="C21" s="9">
        <v>2017</v>
      </c>
      <c r="D21" s="17" t="s">
        <v>177</v>
      </c>
      <c r="E21" s="28">
        <v>2792</v>
      </c>
      <c r="F21" s="6" t="s">
        <v>147</v>
      </c>
      <c r="G21" s="51" t="s">
        <v>294</v>
      </c>
      <c r="H21" s="15" t="s">
        <v>186</v>
      </c>
      <c r="I21" s="28">
        <v>2792</v>
      </c>
      <c r="J21" s="28">
        <v>2792</v>
      </c>
      <c r="K21" s="7" t="s">
        <v>149</v>
      </c>
      <c r="L21" s="8" t="s">
        <v>149</v>
      </c>
      <c r="M21" s="43">
        <v>2213</v>
      </c>
      <c r="N21" s="44">
        <v>42893</v>
      </c>
      <c r="O21" s="25">
        <v>2327.58</v>
      </c>
      <c r="P21" s="25">
        <v>2700</v>
      </c>
      <c r="Q21" s="47"/>
      <c r="S21" s="9" t="s">
        <v>150</v>
      </c>
      <c r="U21" s="6" t="s">
        <v>151</v>
      </c>
      <c r="V21" s="15" t="s">
        <v>186</v>
      </c>
      <c r="Z21" s="51" t="s">
        <v>294</v>
      </c>
      <c r="AB21" s="6" t="s">
        <v>152</v>
      </c>
      <c r="AC21" s="8" t="s">
        <v>9</v>
      </c>
      <c r="AD21" s="28">
        <v>2792</v>
      </c>
      <c r="AE21" s="8" t="s">
        <v>13</v>
      </c>
      <c r="AF21" s="28">
        <v>2792</v>
      </c>
      <c r="AG21" s="6" t="s">
        <v>153</v>
      </c>
      <c r="AL21" s="5">
        <v>42951</v>
      </c>
      <c r="AM21" s="10" t="s">
        <v>149</v>
      </c>
      <c r="AN21" s="9">
        <v>2017</v>
      </c>
      <c r="AO21" s="5">
        <v>42951</v>
      </c>
      <c r="AP21" s="6" t="s">
        <v>221</v>
      </c>
      <c r="AR21" s="47"/>
      <c r="AS21" s="47"/>
    </row>
    <row r="22" spans="1:45" s="46" customFormat="1" ht="51">
      <c r="A22" s="9" t="s">
        <v>146</v>
      </c>
      <c r="B22" s="10" t="s">
        <v>4</v>
      </c>
      <c r="C22" s="9">
        <v>2017</v>
      </c>
      <c r="D22" s="17" t="s">
        <v>177</v>
      </c>
      <c r="E22" s="28">
        <v>2772</v>
      </c>
      <c r="F22" s="6" t="s">
        <v>147</v>
      </c>
      <c r="G22" s="51" t="s">
        <v>294</v>
      </c>
      <c r="H22" s="29" t="s">
        <v>183</v>
      </c>
      <c r="I22" s="28">
        <v>2772</v>
      </c>
      <c r="J22" s="28">
        <v>2772</v>
      </c>
      <c r="K22" s="7" t="s">
        <v>148</v>
      </c>
      <c r="L22" s="8" t="s">
        <v>149</v>
      </c>
      <c r="M22" s="41">
        <v>2214</v>
      </c>
      <c r="N22" s="42">
        <v>42893</v>
      </c>
      <c r="O22" s="25">
        <v>10000</v>
      </c>
      <c r="P22" s="25">
        <v>11600</v>
      </c>
      <c r="Q22" s="47"/>
      <c r="S22" s="9" t="s">
        <v>150</v>
      </c>
      <c r="U22" s="6" t="s">
        <v>151</v>
      </c>
      <c r="V22" s="29" t="s">
        <v>183</v>
      </c>
      <c r="Z22" s="51" t="s">
        <v>294</v>
      </c>
      <c r="AB22" s="6" t="s">
        <v>152</v>
      </c>
      <c r="AC22" s="8" t="s">
        <v>9</v>
      </c>
      <c r="AD22" s="28">
        <v>2772</v>
      </c>
      <c r="AE22" s="8" t="s">
        <v>13</v>
      </c>
      <c r="AF22" s="28">
        <v>2772</v>
      </c>
      <c r="AG22" s="6" t="s">
        <v>153</v>
      </c>
      <c r="AL22" s="5">
        <v>42951</v>
      </c>
      <c r="AM22" s="10" t="s">
        <v>149</v>
      </c>
      <c r="AN22" s="9">
        <v>2017</v>
      </c>
      <c r="AO22" s="5">
        <v>42951</v>
      </c>
      <c r="AP22" s="6" t="s">
        <v>221</v>
      </c>
      <c r="AR22" s="47"/>
      <c r="AS22" s="47"/>
    </row>
    <row r="23" spans="1:45" s="46" customFormat="1" ht="51">
      <c r="A23" s="9" t="s">
        <v>146</v>
      </c>
      <c r="B23" s="10" t="s">
        <v>4</v>
      </c>
      <c r="C23" s="9">
        <v>2017</v>
      </c>
      <c r="D23" s="17" t="s">
        <v>177</v>
      </c>
      <c r="E23" s="27">
        <v>2763</v>
      </c>
      <c r="F23" s="6" t="s">
        <v>288</v>
      </c>
      <c r="G23" s="51" t="s">
        <v>294</v>
      </c>
      <c r="H23" s="29" t="s">
        <v>187</v>
      </c>
      <c r="I23" s="27">
        <v>2763</v>
      </c>
      <c r="J23" s="27">
        <v>2763</v>
      </c>
      <c r="K23" s="27" t="s">
        <v>165</v>
      </c>
      <c r="L23" s="8" t="s">
        <v>149</v>
      </c>
      <c r="M23" s="41">
        <v>2223</v>
      </c>
      <c r="N23" s="42">
        <v>42895</v>
      </c>
      <c r="O23" s="25">
        <v>377700</v>
      </c>
      <c r="P23" s="25">
        <v>438132</v>
      </c>
      <c r="Q23" s="47"/>
      <c r="S23" s="9" t="s">
        <v>150</v>
      </c>
      <c r="U23" s="6" t="s">
        <v>151</v>
      </c>
      <c r="V23" s="29" t="s">
        <v>187</v>
      </c>
      <c r="Z23" s="51" t="s">
        <v>294</v>
      </c>
      <c r="AB23" s="6" t="s">
        <v>152</v>
      </c>
      <c r="AC23" s="8" t="s">
        <v>9</v>
      </c>
      <c r="AD23" s="27">
        <v>2763</v>
      </c>
      <c r="AE23" s="8" t="s">
        <v>13</v>
      </c>
      <c r="AF23" s="27">
        <v>2763</v>
      </c>
      <c r="AG23" s="6" t="s">
        <v>153</v>
      </c>
      <c r="AL23" s="5">
        <v>42951</v>
      </c>
      <c r="AM23" s="10" t="s">
        <v>149</v>
      </c>
      <c r="AN23" s="9">
        <v>2017</v>
      </c>
      <c r="AO23" s="5">
        <v>42951</v>
      </c>
      <c r="AP23" s="6" t="s">
        <v>221</v>
      </c>
      <c r="AR23" s="47"/>
      <c r="AS23" s="47"/>
    </row>
    <row r="24" spans="1:45" s="46" customFormat="1" ht="51">
      <c r="A24" s="9" t="s">
        <v>146</v>
      </c>
      <c r="B24" s="10" t="s">
        <v>4</v>
      </c>
      <c r="C24" s="9">
        <v>2017</v>
      </c>
      <c r="D24" s="17" t="s">
        <v>177</v>
      </c>
      <c r="E24" s="7">
        <v>2621</v>
      </c>
      <c r="F24" s="6" t="s">
        <v>288</v>
      </c>
      <c r="G24" s="51" t="s">
        <v>294</v>
      </c>
      <c r="H24" s="29" t="s">
        <v>188</v>
      </c>
      <c r="I24" s="7">
        <v>2621</v>
      </c>
      <c r="J24" s="7">
        <v>2621</v>
      </c>
      <c r="K24" s="7" t="s">
        <v>149</v>
      </c>
      <c r="L24" s="8" t="s">
        <v>149</v>
      </c>
      <c r="M24" s="41">
        <v>2224</v>
      </c>
      <c r="N24" s="42">
        <v>42895</v>
      </c>
      <c r="O24" s="25">
        <v>448000</v>
      </c>
      <c r="P24" s="25">
        <v>519680</v>
      </c>
      <c r="Q24" s="47"/>
      <c r="S24" s="9" t="s">
        <v>150</v>
      </c>
      <c r="U24" s="6" t="s">
        <v>151</v>
      </c>
      <c r="V24" s="15" t="s">
        <v>188</v>
      </c>
      <c r="Z24" s="51" t="s">
        <v>294</v>
      </c>
      <c r="AB24" s="6" t="s">
        <v>152</v>
      </c>
      <c r="AC24" s="8" t="s">
        <v>9</v>
      </c>
      <c r="AD24" s="7">
        <v>2621</v>
      </c>
      <c r="AE24" s="8" t="s">
        <v>13</v>
      </c>
      <c r="AF24" s="7">
        <v>2621</v>
      </c>
      <c r="AG24" s="6" t="s">
        <v>153</v>
      </c>
      <c r="AL24" s="5">
        <v>42951</v>
      </c>
      <c r="AM24" s="10" t="s">
        <v>149</v>
      </c>
      <c r="AN24" s="9">
        <v>2017</v>
      </c>
      <c r="AO24" s="5">
        <v>42951</v>
      </c>
      <c r="AP24" s="6" t="s">
        <v>221</v>
      </c>
      <c r="AR24" s="47"/>
      <c r="AS24" s="47"/>
    </row>
    <row r="25" spans="1:45" s="46" customFormat="1" ht="114.75">
      <c r="A25" s="9" t="s">
        <v>146</v>
      </c>
      <c r="B25" s="10" t="s">
        <v>1</v>
      </c>
      <c r="C25" s="9">
        <v>2017</v>
      </c>
      <c r="D25" s="17" t="s">
        <v>177</v>
      </c>
      <c r="E25" s="28">
        <v>2761</v>
      </c>
      <c r="F25" s="6" t="s">
        <v>288</v>
      </c>
      <c r="G25" s="51" t="s">
        <v>294</v>
      </c>
      <c r="H25" s="29" t="s">
        <v>189</v>
      </c>
      <c r="I25" s="28">
        <v>2761</v>
      </c>
      <c r="J25" s="28">
        <v>2761</v>
      </c>
      <c r="K25" s="7" t="s">
        <v>149</v>
      </c>
      <c r="L25" s="8" t="s">
        <v>149</v>
      </c>
      <c r="M25" s="41">
        <v>2225</v>
      </c>
      <c r="N25" s="42">
        <v>42895</v>
      </c>
      <c r="O25" s="25">
        <v>725800</v>
      </c>
      <c r="P25" s="25">
        <v>841928</v>
      </c>
      <c r="Q25" s="47"/>
      <c r="S25" s="9" t="s">
        <v>150</v>
      </c>
      <c r="U25" s="6" t="s">
        <v>151</v>
      </c>
      <c r="V25" s="38" t="s">
        <v>189</v>
      </c>
      <c r="Z25" s="51" t="s">
        <v>294</v>
      </c>
      <c r="AB25" s="6" t="s">
        <v>152</v>
      </c>
      <c r="AC25" s="8" t="s">
        <v>9</v>
      </c>
      <c r="AD25" s="28">
        <v>2761</v>
      </c>
      <c r="AE25" s="8" t="s">
        <v>13</v>
      </c>
      <c r="AF25" s="28">
        <v>2761</v>
      </c>
      <c r="AG25" s="6" t="s">
        <v>153</v>
      </c>
      <c r="AL25" s="5">
        <v>42951</v>
      </c>
      <c r="AM25" s="10" t="s">
        <v>149</v>
      </c>
      <c r="AN25" s="9">
        <v>2017</v>
      </c>
      <c r="AO25" s="5">
        <v>42951</v>
      </c>
      <c r="AP25" s="6" t="s">
        <v>221</v>
      </c>
      <c r="AR25" s="47"/>
      <c r="AS25" s="47"/>
    </row>
    <row r="26" spans="1:45" s="46" customFormat="1" ht="51">
      <c r="A26" s="9" t="s">
        <v>146</v>
      </c>
      <c r="B26" s="10" t="s">
        <v>4</v>
      </c>
      <c r="C26" s="9">
        <v>2017</v>
      </c>
      <c r="D26" s="17" t="s">
        <v>177</v>
      </c>
      <c r="E26" s="28">
        <v>2771</v>
      </c>
      <c r="F26" s="6" t="s">
        <v>147</v>
      </c>
      <c r="G26" s="51" t="s">
        <v>294</v>
      </c>
      <c r="H26" s="29" t="s">
        <v>183</v>
      </c>
      <c r="I26" s="28">
        <v>2771</v>
      </c>
      <c r="J26" s="28">
        <v>2771</v>
      </c>
      <c r="K26" s="7" t="s">
        <v>148</v>
      </c>
      <c r="L26" s="8" t="s">
        <v>149</v>
      </c>
      <c r="M26" s="41">
        <v>2226</v>
      </c>
      <c r="N26" s="42">
        <v>42895</v>
      </c>
      <c r="O26" s="25">
        <v>8000</v>
      </c>
      <c r="P26" s="25">
        <v>9280</v>
      </c>
      <c r="Q26" s="47"/>
      <c r="S26" s="9" t="s">
        <v>150</v>
      </c>
      <c r="U26" s="6" t="s">
        <v>151</v>
      </c>
      <c r="V26" s="29" t="s">
        <v>183</v>
      </c>
      <c r="Z26" s="51" t="s">
        <v>294</v>
      </c>
      <c r="AB26" s="6" t="s">
        <v>152</v>
      </c>
      <c r="AC26" s="8" t="s">
        <v>9</v>
      </c>
      <c r="AD26" s="28">
        <v>2771</v>
      </c>
      <c r="AE26" s="8" t="s">
        <v>13</v>
      </c>
      <c r="AF26" s="28">
        <v>2771</v>
      </c>
      <c r="AG26" s="6" t="s">
        <v>153</v>
      </c>
      <c r="AL26" s="5">
        <v>42951</v>
      </c>
      <c r="AM26" s="10" t="s">
        <v>149</v>
      </c>
      <c r="AN26" s="9">
        <v>2017</v>
      </c>
      <c r="AO26" s="5">
        <v>42951</v>
      </c>
      <c r="AP26" s="6" t="s">
        <v>221</v>
      </c>
      <c r="AR26" s="47"/>
      <c r="AS26" s="47"/>
    </row>
    <row r="27" spans="1:45" s="46" customFormat="1" ht="51">
      <c r="A27" s="9" t="s">
        <v>146</v>
      </c>
      <c r="B27" s="10" t="s">
        <v>1</v>
      </c>
      <c r="C27" s="9">
        <v>2017</v>
      </c>
      <c r="D27" s="17" t="s">
        <v>177</v>
      </c>
      <c r="E27" s="28">
        <v>2798</v>
      </c>
      <c r="F27" s="6" t="s">
        <v>147</v>
      </c>
      <c r="G27" s="51" t="s">
        <v>294</v>
      </c>
      <c r="H27" s="39" t="s">
        <v>190</v>
      </c>
      <c r="I27" s="28">
        <v>2798</v>
      </c>
      <c r="J27" s="28">
        <v>2798</v>
      </c>
      <c r="K27" s="7" t="s">
        <v>149</v>
      </c>
      <c r="L27" s="8" t="s">
        <v>149</v>
      </c>
      <c r="M27" s="41">
        <v>2227</v>
      </c>
      <c r="N27" s="42">
        <v>42898</v>
      </c>
      <c r="O27" s="25">
        <v>47500</v>
      </c>
      <c r="P27" s="25">
        <v>47500</v>
      </c>
      <c r="Q27" s="47"/>
      <c r="S27" s="9" t="s">
        <v>150</v>
      </c>
      <c r="U27" s="6" t="s">
        <v>151</v>
      </c>
      <c r="V27" s="39" t="s">
        <v>190</v>
      </c>
      <c r="Z27" s="51" t="s">
        <v>294</v>
      </c>
      <c r="AB27" s="6" t="s">
        <v>152</v>
      </c>
      <c r="AC27" s="8" t="s">
        <v>9</v>
      </c>
      <c r="AD27" s="28">
        <v>2798</v>
      </c>
      <c r="AE27" s="8" t="s">
        <v>13</v>
      </c>
      <c r="AF27" s="28">
        <v>2798</v>
      </c>
      <c r="AG27" s="6" t="s">
        <v>153</v>
      </c>
      <c r="AL27" s="5">
        <v>42951</v>
      </c>
      <c r="AM27" s="10" t="s">
        <v>149</v>
      </c>
      <c r="AN27" s="9">
        <v>2017</v>
      </c>
      <c r="AO27" s="5">
        <v>42951</v>
      </c>
      <c r="AP27" s="6" t="s">
        <v>221</v>
      </c>
      <c r="AR27" s="47"/>
      <c r="AS27" s="47"/>
    </row>
    <row r="28" spans="1:45" s="46" customFormat="1" ht="51">
      <c r="A28" s="9" t="s">
        <v>146</v>
      </c>
      <c r="B28" s="10" t="s">
        <v>1</v>
      </c>
      <c r="C28" s="9">
        <v>2017</v>
      </c>
      <c r="D28" s="17" t="s">
        <v>177</v>
      </c>
      <c r="E28" s="28">
        <v>2768</v>
      </c>
      <c r="F28" s="6" t="s">
        <v>147</v>
      </c>
      <c r="G28" s="51" t="s">
        <v>294</v>
      </c>
      <c r="H28" s="29" t="s">
        <v>191</v>
      </c>
      <c r="I28" s="28">
        <v>2768</v>
      </c>
      <c r="J28" s="28">
        <v>2768</v>
      </c>
      <c r="K28" s="7" t="s">
        <v>148</v>
      </c>
      <c r="L28" s="8" t="s">
        <v>149</v>
      </c>
      <c r="M28" s="41">
        <v>2232</v>
      </c>
      <c r="N28" s="42">
        <v>42900</v>
      </c>
      <c r="O28" s="25">
        <v>5205</v>
      </c>
      <c r="P28" s="25">
        <v>6037.8</v>
      </c>
      <c r="Q28" s="47"/>
      <c r="S28" s="9" t="s">
        <v>150</v>
      </c>
      <c r="U28" s="6" t="s">
        <v>151</v>
      </c>
      <c r="V28" s="29" t="s">
        <v>191</v>
      </c>
      <c r="Z28" s="51" t="s">
        <v>294</v>
      </c>
      <c r="AB28" s="6" t="s">
        <v>152</v>
      </c>
      <c r="AC28" s="8" t="s">
        <v>9</v>
      </c>
      <c r="AD28" s="28">
        <v>2768</v>
      </c>
      <c r="AE28" s="8" t="s">
        <v>13</v>
      </c>
      <c r="AF28" s="28">
        <v>2768</v>
      </c>
      <c r="AG28" s="6" t="s">
        <v>153</v>
      </c>
      <c r="AL28" s="5">
        <v>42951</v>
      </c>
      <c r="AM28" s="10" t="s">
        <v>149</v>
      </c>
      <c r="AN28" s="9">
        <v>2017</v>
      </c>
      <c r="AO28" s="5">
        <v>42951</v>
      </c>
      <c r="AP28" s="6" t="s">
        <v>221</v>
      </c>
      <c r="AR28" s="47"/>
      <c r="AS28" s="47"/>
    </row>
    <row r="29" spans="1:45" s="46" customFormat="1" ht="51">
      <c r="A29" s="9" t="s">
        <v>146</v>
      </c>
      <c r="B29" s="10" t="s">
        <v>4</v>
      </c>
      <c r="C29" s="9">
        <v>2017</v>
      </c>
      <c r="D29" s="17" t="s">
        <v>177</v>
      </c>
      <c r="E29" s="28">
        <v>2803</v>
      </c>
      <c r="F29" s="6" t="s">
        <v>147</v>
      </c>
      <c r="G29" s="51" t="s">
        <v>294</v>
      </c>
      <c r="H29" s="29" t="s">
        <v>183</v>
      </c>
      <c r="I29" s="28">
        <v>2803</v>
      </c>
      <c r="J29" s="28">
        <v>2803</v>
      </c>
      <c r="K29" s="7" t="s">
        <v>148</v>
      </c>
      <c r="L29" s="8" t="s">
        <v>149</v>
      </c>
      <c r="M29" s="41">
        <v>2235</v>
      </c>
      <c r="N29" s="42">
        <v>42902</v>
      </c>
      <c r="O29" s="25">
        <v>10000</v>
      </c>
      <c r="P29" s="25">
        <v>11600</v>
      </c>
      <c r="Q29" s="47"/>
      <c r="S29" s="9" t="s">
        <v>150</v>
      </c>
      <c r="U29" s="6" t="s">
        <v>151</v>
      </c>
      <c r="V29" s="29" t="s">
        <v>183</v>
      </c>
      <c r="Z29" s="51" t="s">
        <v>294</v>
      </c>
      <c r="AB29" s="6" t="s">
        <v>152</v>
      </c>
      <c r="AC29" s="8" t="s">
        <v>9</v>
      </c>
      <c r="AD29" s="28">
        <v>2803</v>
      </c>
      <c r="AE29" s="8" t="s">
        <v>13</v>
      </c>
      <c r="AF29" s="28">
        <v>2803</v>
      </c>
      <c r="AG29" s="6" t="s">
        <v>153</v>
      </c>
      <c r="AL29" s="5">
        <v>42951</v>
      </c>
      <c r="AM29" s="10" t="s">
        <v>149</v>
      </c>
      <c r="AN29" s="9">
        <v>2017</v>
      </c>
      <c r="AO29" s="5">
        <v>42951</v>
      </c>
      <c r="AP29" s="6" t="s">
        <v>221</v>
      </c>
      <c r="AR29" s="47"/>
      <c r="AS29" s="47"/>
    </row>
    <row r="30" spans="1:45" s="46" customFormat="1" ht="51">
      <c r="A30" s="9" t="s">
        <v>146</v>
      </c>
      <c r="B30" s="10" t="s">
        <v>1</v>
      </c>
      <c r="C30" s="9">
        <v>2017</v>
      </c>
      <c r="D30" s="17" t="s">
        <v>177</v>
      </c>
      <c r="E30" s="28">
        <v>2800</v>
      </c>
      <c r="F30" s="6" t="s">
        <v>147</v>
      </c>
      <c r="G30" s="51" t="s">
        <v>294</v>
      </c>
      <c r="H30" s="29" t="s">
        <v>192</v>
      </c>
      <c r="I30" s="28">
        <v>2800</v>
      </c>
      <c r="J30" s="28">
        <v>2800</v>
      </c>
      <c r="K30" s="7" t="s">
        <v>149</v>
      </c>
      <c r="L30" s="8" t="s">
        <v>149</v>
      </c>
      <c r="M30" s="41">
        <v>2237</v>
      </c>
      <c r="N30" s="42">
        <v>42902</v>
      </c>
      <c r="O30" s="25">
        <v>16378.44</v>
      </c>
      <c r="P30" s="25">
        <v>18998.99</v>
      </c>
      <c r="Q30" s="47"/>
      <c r="S30" s="9" t="s">
        <v>150</v>
      </c>
      <c r="U30" s="6" t="s">
        <v>151</v>
      </c>
      <c r="V30" s="29" t="s">
        <v>192</v>
      </c>
      <c r="Z30" s="51" t="s">
        <v>294</v>
      </c>
      <c r="AB30" s="6" t="s">
        <v>152</v>
      </c>
      <c r="AC30" s="8" t="s">
        <v>9</v>
      </c>
      <c r="AD30" s="28">
        <v>2800</v>
      </c>
      <c r="AE30" s="8" t="s">
        <v>13</v>
      </c>
      <c r="AF30" s="28">
        <v>2800</v>
      </c>
      <c r="AG30" s="6" t="s">
        <v>153</v>
      </c>
      <c r="AL30" s="5">
        <v>42951</v>
      </c>
      <c r="AM30" s="10" t="s">
        <v>149</v>
      </c>
      <c r="AN30" s="9">
        <v>2017</v>
      </c>
      <c r="AO30" s="5">
        <v>42951</v>
      </c>
      <c r="AP30" s="6" t="s">
        <v>221</v>
      </c>
      <c r="AR30" s="47"/>
      <c r="AS30" s="47"/>
    </row>
    <row r="31" spans="1:45" s="46" customFormat="1" ht="51">
      <c r="A31" s="9" t="s">
        <v>146</v>
      </c>
      <c r="B31" s="10" t="s">
        <v>1</v>
      </c>
      <c r="C31" s="9">
        <v>2017</v>
      </c>
      <c r="D31" s="17" t="s">
        <v>177</v>
      </c>
      <c r="E31" s="28">
        <v>2801</v>
      </c>
      <c r="F31" s="6" t="s">
        <v>147</v>
      </c>
      <c r="G31" s="51" t="s">
        <v>294</v>
      </c>
      <c r="H31" s="29" t="s">
        <v>193</v>
      </c>
      <c r="I31" s="28">
        <v>2801</v>
      </c>
      <c r="J31" s="28">
        <v>2801</v>
      </c>
      <c r="K31" s="7" t="s">
        <v>149</v>
      </c>
      <c r="L31" s="8" t="s">
        <v>149</v>
      </c>
      <c r="M31" s="41">
        <v>2238</v>
      </c>
      <c r="N31" s="42">
        <v>42902</v>
      </c>
      <c r="O31" s="25">
        <v>1033.62</v>
      </c>
      <c r="P31" s="25">
        <v>1199</v>
      </c>
      <c r="Q31" s="47"/>
      <c r="S31" s="9" t="s">
        <v>150</v>
      </c>
      <c r="U31" s="6" t="s">
        <v>151</v>
      </c>
      <c r="V31" s="29" t="s">
        <v>193</v>
      </c>
      <c r="Z31" s="51" t="s">
        <v>294</v>
      </c>
      <c r="AB31" s="6" t="s">
        <v>152</v>
      </c>
      <c r="AC31" s="8" t="s">
        <v>9</v>
      </c>
      <c r="AD31" s="28">
        <v>2801</v>
      </c>
      <c r="AE31" s="8" t="s">
        <v>13</v>
      </c>
      <c r="AF31" s="28">
        <v>2801</v>
      </c>
      <c r="AG31" s="6" t="s">
        <v>153</v>
      </c>
      <c r="AL31" s="5">
        <v>42951</v>
      </c>
      <c r="AM31" s="10" t="s">
        <v>149</v>
      </c>
      <c r="AN31" s="9">
        <v>2017</v>
      </c>
      <c r="AO31" s="5">
        <v>42951</v>
      </c>
      <c r="AP31" s="6" t="s">
        <v>221</v>
      </c>
      <c r="AR31" s="47"/>
      <c r="AS31" s="47"/>
    </row>
    <row r="32" spans="1:45" s="46" customFormat="1" ht="51">
      <c r="A32" s="9" t="s">
        <v>146</v>
      </c>
      <c r="B32" s="10" t="s">
        <v>1</v>
      </c>
      <c r="C32" s="9">
        <v>2017</v>
      </c>
      <c r="D32" s="17" t="s">
        <v>177</v>
      </c>
      <c r="E32" s="28">
        <v>2802</v>
      </c>
      <c r="F32" s="6" t="s">
        <v>147</v>
      </c>
      <c r="G32" s="51" t="s">
        <v>294</v>
      </c>
      <c r="H32" s="29" t="s">
        <v>194</v>
      </c>
      <c r="I32" s="28">
        <v>2802</v>
      </c>
      <c r="J32" s="28">
        <v>2802</v>
      </c>
      <c r="K32" s="7" t="s">
        <v>149</v>
      </c>
      <c r="L32" s="8" t="s">
        <v>149</v>
      </c>
      <c r="M32" s="41">
        <v>2239</v>
      </c>
      <c r="N32" s="42">
        <v>42902</v>
      </c>
      <c r="O32" s="25">
        <v>2585.34</v>
      </c>
      <c r="P32" s="25">
        <v>2998.99</v>
      </c>
      <c r="Q32" s="47"/>
      <c r="S32" s="9" t="s">
        <v>150</v>
      </c>
      <c r="U32" s="6" t="s">
        <v>151</v>
      </c>
      <c r="V32" s="29" t="s">
        <v>194</v>
      </c>
      <c r="Z32" s="51" t="s">
        <v>294</v>
      </c>
      <c r="AB32" s="6" t="s">
        <v>152</v>
      </c>
      <c r="AC32" s="8" t="s">
        <v>9</v>
      </c>
      <c r="AD32" s="28">
        <v>2802</v>
      </c>
      <c r="AE32" s="8" t="s">
        <v>13</v>
      </c>
      <c r="AF32" s="28">
        <v>2802</v>
      </c>
      <c r="AG32" s="6" t="s">
        <v>153</v>
      </c>
      <c r="AL32" s="5">
        <v>42951</v>
      </c>
      <c r="AM32" s="10" t="s">
        <v>149</v>
      </c>
      <c r="AN32" s="9">
        <v>2017</v>
      </c>
      <c r="AO32" s="5">
        <v>42951</v>
      </c>
      <c r="AP32" s="6" t="s">
        <v>221</v>
      </c>
      <c r="AR32" s="47"/>
      <c r="AS32" s="47"/>
    </row>
    <row r="33" spans="1:45" s="46" customFormat="1" ht="51">
      <c r="A33" s="9" t="s">
        <v>146</v>
      </c>
      <c r="B33" s="10" t="s">
        <v>4</v>
      </c>
      <c r="C33" s="9">
        <v>2017</v>
      </c>
      <c r="D33" s="17" t="s">
        <v>177</v>
      </c>
      <c r="E33" s="28">
        <v>2807</v>
      </c>
      <c r="F33" s="6" t="s">
        <v>147</v>
      </c>
      <c r="G33" s="51" t="s">
        <v>294</v>
      </c>
      <c r="H33" s="29" t="s">
        <v>183</v>
      </c>
      <c r="I33" s="28">
        <v>2807</v>
      </c>
      <c r="J33" s="28">
        <v>2807</v>
      </c>
      <c r="K33" s="7" t="s">
        <v>148</v>
      </c>
      <c r="L33" s="8" t="s">
        <v>149</v>
      </c>
      <c r="M33" s="41">
        <v>2241</v>
      </c>
      <c r="N33" s="42">
        <v>42906</v>
      </c>
      <c r="O33" s="25">
        <v>10000</v>
      </c>
      <c r="P33" s="25">
        <v>11600</v>
      </c>
      <c r="Q33" s="47"/>
      <c r="S33" s="9" t="s">
        <v>150</v>
      </c>
      <c r="U33" s="6" t="s">
        <v>151</v>
      </c>
      <c r="V33" s="29" t="s">
        <v>183</v>
      </c>
      <c r="Z33" s="51" t="s">
        <v>294</v>
      </c>
      <c r="AB33" s="6" t="s">
        <v>152</v>
      </c>
      <c r="AC33" s="8" t="s">
        <v>9</v>
      </c>
      <c r="AD33" s="28">
        <v>2807</v>
      </c>
      <c r="AE33" s="8" t="s">
        <v>13</v>
      </c>
      <c r="AF33" s="28">
        <v>2807</v>
      </c>
      <c r="AG33" s="6" t="s">
        <v>153</v>
      </c>
      <c r="AL33" s="5">
        <v>42951</v>
      </c>
      <c r="AM33" s="10" t="s">
        <v>149</v>
      </c>
      <c r="AN33" s="9">
        <v>2017</v>
      </c>
      <c r="AO33" s="5">
        <v>42951</v>
      </c>
      <c r="AP33" s="6" t="s">
        <v>221</v>
      </c>
      <c r="AR33" s="47"/>
      <c r="AS33" s="47"/>
    </row>
    <row r="34" spans="1:45" s="46" customFormat="1" ht="51">
      <c r="A34" s="9" t="s">
        <v>146</v>
      </c>
      <c r="B34" s="10" t="s">
        <v>1</v>
      </c>
      <c r="C34" s="9">
        <v>2017</v>
      </c>
      <c r="D34" s="17" t="s">
        <v>177</v>
      </c>
      <c r="E34" s="28">
        <v>2808</v>
      </c>
      <c r="F34" s="6" t="s">
        <v>147</v>
      </c>
      <c r="G34" s="51" t="s">
        <v>294</v>
      </c>
      <c r="H34" s="39" t="s">
        <v>195</v>
      </c>
      <c r="I34" s="28">
        <v>2808</v>
      </c>
      <c r="J34" s="28">
        <v>2808</v>
      </c>
      <c r="K34" s="7" t="s">
        <v>149</v>
      </c>
      <c r="L34" s="8" t="s">
        <v>149</v>
      </c>
      <c r="M34" s="41">
        <v>2243</v>
      </c>
      <c r="N34" s="42">
        <v>42906</v>
      </c>
      <c r="O34" s="25">
        <v>2141.38</v>
      </c>
      <c r="P34" s="25">
        <v>2484</v>
      </c>
      <c r="Q34" s="47"/>
      <c r="S34" s="9" t="s">
        <v>150</v>
      </c>
      <c r="U34" s="6" t="s">
        <v>151</v>
      </c>
      <c r="V34" s="39" t="s">
        <v>195</v>
      </c>
      <c r="Z34" s="51" t="s">
        <v>294</v>
      </c>
      <c r="AB34" s="6" t="s">
        <v>152</v>
      </c>
      <c r="AC34" s="8" t="s">
        <v>9</v>
      </c>
      <c r="AD34" s="28">
        <v>2808</v>
      </c>
      <c r="AE34" s="8" t="s">
        <v>13</v>
      </c>
      <c r="AF34" s="28">
        <v>2808</v>
      </c>
      <c r="AG34" s="6" t="s">
        <v>153</v>
      </c>
      <c r="AL34" s="5">
        <v>42951</v>
      </c>
      <c r="AM34" s="10" t="s">
        <v>149</v>
      </c>
      <c r="AN34" s="9">
        <v>2017</v>
      </c>
      <c r="AO34" s="5">
        <v>42951</v>
      </c>
      <c r="AP34" s="6" t="s">
        <v>221</v>
      </c>
      <c r="AR34" s="47"/>
      <c r="AS34" s="47"/>
    </row>
    <row r="35" spans="1:45" s="46" customFormat="1" ht="51">
      <c r="A35" s="9" t="s">
        <v>146</v>
      </c>
      <c r="B35" s="10" t="s">
        <v>1</v>
      </c>
      <c r="C35" s="9">
        <v>2017</v>
      </c>
      <c r="D35" s="17" t="s">
        <v>177</v>
      </c>
      <c r="E35" s="28">
        <v>2809</v>
      </c>
      <c r="F35" s="6" t="s">
        <v>147</v>
      </c>
      <c r="G35" s="51" t="s">
        <v>294</v>
      </c>
      <c r="H35" s="29" t="s">
        <v>196</v>
      </c>
      <c r="I35" s="28">
        <v>2809</v>
      </c>
      <c r="J35" s="28">
        <v>2809</v>
      </c>
      <c r="K35" s="7" t="s">
        <v>149</v>
      </c>
      <c r="L35" s="8" t="s">
        <v>149</v>
      </c>
      <c r="M35" s="41">
        <v>2245</v>
      </c>
      <c r="N35" s="42">
        <v>42907</v>
      </c>
      <c r="O35" s="25">
        <v>1810.34</v>
      </c>
      <c r="P35" s="25">
        <v>2100</v>
      </c>
      <c r="Q35" s="47"/>
      <c r="S35" s="9" t="s">
        <v>150</v>
      </c>
      <c r="U35" s="6" t="s">
        <v>151</v>
      </c>
      <c r="V35" s="29" t="s">
        <v>196</v>
      </c>
      <c r="Z35" s="51" t="s">
        <v>294</v>
      </c>
      <c r="AB35" s="6" t="s">
        <v>152</v>
      </c>
      <c r="AC35" s="8" t="s">
        <v>9</v>
      </c>
      <c r="AD35" s="28">
        <v>2809</v>
      </c>
      <c r="AE35" s="8" t="s">
        <v>13</v>
      </c>
      <c r="AF35" s="28">
        <v>2809</v>
      </c>
      <c r="AG35" s="6" t="s">
        <v>153</v>
      </c>
      <c r="AL35" s="5">
        <v>42951</v>
      </c>
      <c r="AM35" s="10" t="s">
        <v>149</v>
      </c>
      <c r="AN35" s="9">
        <v>2017</v>
      </c>
      <c r="AO35" s="5">
        <v>42951</v>
      </c>
      <c r="AP35" s="6" t="s">
        <v>221</v>
      </c>
      <c r="AR35" s="47"/>
      <c r="AS35" s="47"/>
    </row>
    <row r="36" spans="1:45" s="46" customFormat="1" ht="51">
      <c r="A36" s="9" t="s">
        <v>146</v>
      </c>
      <c r="B36" s="10" t="s">
        <v>1</v>
      </c>
      <c r="C36" s="9">
        <v>2017</v>
      </c>
      <c r="D36" s="17" t="s">
        <v>177</v>
      </c>
      <c r="E36" s="28">
        <v>2805</v>
      </c>
      <c r="F36" s="6" t="s">
        <v>147</v>
      </c>
      <c r="G36" s="51" t="s">
        <v>294</v>
      </c>
      <c r="H36" s="38" t="s">
        <v>197</v>
      </c>
      <c r="I36" s="28">
        <v>2805</v>
      </c>
      <c r="J36" s="28">
        <v>2805</v>
      </c>
      <c r="K36" s="7" t="s">
        <v>149</v>
      </c>
      <c r="L36" s="8" t="s">
        <v>149</v>
      </c>
      <c r="M36" s="41">
        <v>2246</v>
      </c>
      <c r="N36" s="42">
        <v>42907</v>
      </c>
      <c r="O36" s="25">
        <v>2330</v>
      </c>
      <c r="P36" s="25">
        <v>2330</v>
      </c>
      <c r="Q36" s="47"/>
      <c r="S36" s="9" t="s">
        <v>150</v>
      </c>
      <c r="U36" s="6" t="s">
        <v>151</v>
      </c>
      <c r="V36" s="38" t="s">
        <v>197</v>
      </c>
      <c r="Z36" s="51" t="s">
        <v>294</v>
      </c>
      <c r="AB36" s="6" t="s">
        <v>152</v>
      </c>
      <c r="AC36" s="8" t="s">
        <v>9</v>
      </c>
      <c r="AD36" s="28">
        <v>2805</v>
      </c>
      <c r="AE36" s="8" t="s">
        <v>13</v>
      </c>
      <c r="AF36" s="28">
        <v>2805</v>
      </c>
      <c r="AG36" s="6" t="s">
        <v>153</v>
      </c>
      <c r="AL36" s="5">
        <v>42951</v>
      </c>
      <c r="AM36" s="10" t="s">
        <v>149</v>
      </c>
      <c r="AN36" s="9">
        <v>2017</v>
      </c>
      <c r="AO36" s="5">
        <v>42951</v>
      </c>
      <c r="AP36" s="6" t="s">
        <v>221</v>
      </c>
      <c r="AR36" s="47"/>
      <c r="AS36" s="47"/>
    </row>
    <row r="37" spans="1:45" s="46" customFormat="1" ht="51">
      <c r="A37" s="9" t="s">
        <v>146</v>
      </c>
      <c r="B37" s="10" t="s">
        <v>1</v>
      </c>
      <c r="C37" s="9">
        <v>2017</v>
      </c>
      <c r="D37" s="17" t="s">
        <v>177</v>
      </c>
      <c r="E37" s="28">
        <v>2794</v>
      </c>
      <c r="F37" s="6" t="s">
        <v>147</v>
      </c>
      <c r="G37" s="51" t="s">
        <v>294</v>
      </c>
      <c r="H37" s="29" t="s">
        <v>198</v>
      </c>
      <c r="I37" s="28">
        <v>2794</v>
      </c>
      <c r="J37" s="28">
        <v>2794</v>
      </c>
      <c r="K37" s="7" t="s">
        <v>148</v>
      </c>
      <c r="L37" s="8" t="s">
        <v>149</v>
      </c>
      <c r="M37" s="41">
        <v>2253</v>
      </c>
      <c r="N37" s="42">
        <v>42909</v>
      </c>
      <c r="O37" s="25">
        <v>10956</v>
      </c>
      <c r="P37" s="25">
        <v>12708.96</v>
      </c>
      <c r="Q37" s="47"/>
      <c r="S37" s="9" t="s">
        <v>150</v>
      </c>
      <c r="U37" s="6" t="s">
        <v>151</v>
      </c>
      <c r="V37" s="29" t="s">
        <v>198</v>
      </c>
      <c r="Z37" s="51" t="s">
        <v>294</v>
      </c>
      <c r="AB37" s="6" t="s">
        <v>152</v>
      </c>
      <c r="AC37" s="8" t="s">
        <v>9</v>
      </c>
      <c r="AD37" s="28">
        <v>2794</v>
      </c>
      <c r="AE37" s="8" t="s">
        <v>13</v>
      </c>
      <c r="AF37" s="28">
        <v>2794</v>
      </c>
      <c r="AG37" s="6" t="s">
        <v>153</v>
      </c>
      <c r="AL37" s="5">
        <v>42951</v>
      </c>
      <c r="AM37" s="10" t="s">
        <v>149</v>
      </c>
      <c r="AN37" s="9">
        <v>2017</v>
      </c>
      <c r="AO37" s="5">
        <v>42951</v>
      </c>
      <c r="AP37" s="6" t="s">
        <v>221</v>
      </c>
      <c r="AR37" s="47"/>
      <c r="AS37" s="47"/>
    </row>
    <row r="38" spans="1:45" s="46" customFormat="1" ht="51">
      <c r="A38" s="9" t="s">
        <v>146</v>
      </c>
      <c r="B38" s="10" t="s">
        <v>1</v>
      </c>
      <c r="C38" s="9">
        <v>2017</v>
      </c>
      <c r="D38" s="17" t="s">
        <v>177</v>
      </c>
      <c r="E38" s="28">
        <v>2816</v>
      </c>
      <c r="F38" s="6" t="s">
        <v>147</v>
      </c>
      <c r="G38" s="51" t="s">
        <v>294</v>
      </c>
      <c r="H38" s="29" t="s">
        <v>199</v>
      </c>
      <c r="I38" s="28">
        <v>2816</v>
      </c>
      <c r="J38" s="28">
        <v>2816</v>
      </c>
      <c r="K38" s="7" t="s">
        <v>149</v>
      </c>
      <c r="L38" s="8" t="s">
        <v>149</v>
      </c>
      <c r="M38" s="41">
        <v>2254</v>
      </c>
      <c r="N38" s="42">
        <v>42913</v>
      </c>
      <c r="O38" s="25">
        <v>1050</v>
      </c>
      <c r="P38" s="25">
        <v>1050</v>
      </c>
      <c r="Q38" s="47"/>
      <c r="S38" s="9" t="s">
        <v>150</v>
      </c>
      <c r="U38" s="6" t="s">
        <v>151</v>
      </c>
      <c r="V38" s="29" t="s">
        <v>199</v>
      </c>
      <c r="Z38" s="51" t="s">
        <v>294</v>
      </c>
      <c r="AB38" s="6" t="s">
        <v>152</v>
      </c>
      <c r="AC38" s="8" t="s">
        <v>9</v>
      </c>
      <c r="AD38" s="28">
        <v>2816</v>
      </c>
      <c r="AE38" s="8" t="s">
        <v>13</v>
      </c>
      <c r="AF38" s="28">
        <v>2816</v>
      </c>
      <c r="AG38" s="6" t="s">
        <v>153</v>
      </c>
      <c r="AL38" s="5">
        <v>42951</v>
      </c>
      <c r="AM38" s="10" t="s">
        <v>149</v>
      </c>
      <c r="AN38" s="9">
        <v>2017</v>
      </c>
      <c r="AO38" s="5">
        <v>42951</v>
      </c>
      <c r="AP38" s="6" t="s">
        <v>221</v>
      </c>
      <c r="AR38" s="47"/>
      <c r="AS38" s="47"/>
    </row>
    <row r="39" spans="1:45" s="46" customFormat="1" ht="51">
      <c r="A39" s="9" t="s">
        <v>146</v>
      </c>
      <c r="B39" s="10" t="s">
        <v>1</v>
      </c>
      <c r="C39" s="9">
        <v>2017</v>
      </c>
      <c r="D39" s="17" t="s">
        <v>177</v>
      </c>
      <c r="E39" s="28">
        <v>2815</v>
      </c>
      <c r="F39" s="6" t="s">
        <v>147</v>
      </c>
      <c r="G39" s="51" t="s">
        <v>294</v>
      </c>
      <c r="H39" s="38" t="s">
        <v>200</v>
      </c>
      <c r="I39" s="28">
        <v>2815</v>
      </c>
      <c r="J39" s="28">
        <v>2815</v>
      </c>
      <c r="K39" s="48" t="s">
        <v>289</v>
      </c>
      <c r="L39" s="8" t="s">
        <v>149</v>
      </c>
      <c r="M39" s="41">
        <v>2255</v>
      </c>
      <c r="N39" s="42">
        <v>42913</v>
      </c>
      <c r="O39" s="25">
        <v>2633.56</v>
      </c>
      <c r="P39" s="25">
        <v>3054.93</v>
      </c>
      <c r="Q39" s="47"/>
      <c r="S39" s="9" t="s">
        <v>150</v>
      </c>
      <c r="U39" s="6" t="s">
        <v>151</v>
      </c>
      <c r="V39" s="38" t="s">
        <v>200</v>
      </c>
      <c r="Z39" s="51" t="s">
        <v>294</v>
      </c>
      <c r="AB39" s="6" t="s">
        <v>152</v>
      </c>
      <c r="AC39" s="8" t="s">
        <v>9</v>
      </c>
      <c r="AD39" s="28">
        <v>2815</v>
      </c>
      <c r="AE39" s="8" t="s">
        <v>13</v>
      </c>
      <c r="AF39" s="28">
        <v>2815</v>
      </c>
      <c r="AG39" s="6" t="s">
        <v>153</v>
      </c>
      <c r="AL39" s="5">
        <v>42951</v>
      </c>
      <c r="AM39" s="10" t="s">
        <v>149</v>
      </c>
      <c r="AN39" s="9">
        <v>2017</v>
      </c>
      <c r="AO39" s="5">
        <v>42951</v>
      </c>
      <c r="AP39" s="6" t="s">
        <v>221</v>
      </c>
      <c r="AR39" s="47"/>
      <c r="AS39" s="47"/>
    </row>
    <row r="40" spans="1:45" s="46" customFormat="1" ht="51">
      <c r="A40" s="9" t="s">
        <v>146</v>
      </c>
      <c r="B40" s="10" t="s">
        <v>4</v>
      </c>
      <c r="C40" s="9">
        <v>2017</v>
      </c>
      <c r="D40" s="17" t="s">
        <v>177</v>
      </c>
      <c r="E40" s="28">
        <v>2819</v>
      </c>
      <c r="F40" s="6" t="s">
        <v>147</v>
      </c>
      <c r="G40" s="51" t="s">
        <v>294</v>
      </c>
      <c r="H40" s="38" t="s">
        <v>201</v>
      </c>
      <c r="I40" s="28">
        <v>2819</v>
      </c>
      <c r="J40" s="28">
        <v>2819</v>
      </c>
      <c r="K40" s="27" t="s">
        <v>165</v>
      </c>
      <c r="L40" s="8" t="s">
        <v>149</v>
      </c>
      <c r="M40" s="41">
        <v>2260</v>
      </c>
      <c r="N40" s="42">
        <v>43279</v>
      </c>
      <c r="O40" s="25">
        <v>1700</v>
      </c>
      <c r="P40" s="25">
        <v>1972</v>
      </c>
      <c r="Q40" s="47"/>
      <c r="S40" s="9" t="s">
        <v>150</v>
      </c>
      <c r="U40" s="6" t="s">
        <v>151</v>
      </c>
      <c r="V40" s="38" t="s">
        <v>201</v>
      </c>
      <c r="Z40" s="51" t="s">
        <v>294</v>
      </c>
      <c r="AB40" s="6" t="s">
        <v>152</v>
      </c>
      <c r="AC40" s="8" t="s">
        <v>9</v>
      </c>
      <c r="AD40" s="28">
        <v>2819</v>
      </c>
      <c r="AE40" s="8" t="s">
        <v>13</v>
      </c>
      <c r="AF40" s="28">
        <v>2819</v>
      </c>
      <c r="AG40" s="6" t="s">
        <v>153</v>
      </c>
      <c r="AL40" s="5">
        <v>42951</v>
      </c>
      <c r="AM40" s="10" t="s">
        <v>149</v>
      </c>
      <c r="AN40" s="9">
        <v>2017</v>
      </c>
      <c r="AO40" s="5">
        <v>42951</v>
      </c>
      <c r="AP40" s="6" t="s">
        <v>221</v>
      </c>
      <c r="AR40" s="47"/>
      <c r="AS40" s="47"/>
    </row>
    <row r="41" spans="1:45" s="46" customFormat="1" ht="51">
      <c r="A41" s="9" t="s">
        <v>146</v>
      </c>
      <c r="B41" s="10" t="s">
        <v>1</v>
      </c>
      <c r="C41" s="9">
        <v>2017</v>
      </c>
      <c r="D41" s="17" t="s">
        <v>177</v>
      </c>
      <c r="E41" s="28">
        <v>2818</v>
      </c>
      <c r="F41" s="6" t="s">
        <v>147</v>
      </c>
      <c r="G41" s="51" t="s">
        <v>294</v>
      </c>
      <c r="H41" s="29" t="s">
        <v>202</v>
      </c>
      <c r="I41" s="28">
        <v>2818</v>
      </c>
      <c r="J41" s="28">
        <v>2818</v>
      </c>
      <c r="K41" s="48" t="s">
        <v>290</v>
      </c>
      <c r="L41" s="8" t="s">
        <v>149</v>
      </c>
      <c r="M41" s="41">
        <v>2261</v>
      </c>
      <c r="N41" s="42">
        <v>42914</v>
      </c>
      <c r="O41" s="25">
        <v>3210</v>
      </c>
      <c r="P41" s="25">
        <v>3723.6</v>
      </c>
      <c r="Q41" s="47"/>
      <c r="S41" s="9" t="s">
        <v>150</v>
      </c>
      <c r="U41" s="6" t="s">
        <v>151</v>
      </c>
      <c r="V41" s="29" t="s">
        <v>202</v>
      </c>
      <c r="Z41" s="51" t="s">
        <v>294</v>
      </c>
      <c r="AB41" s="6" t="s">
        <v>152</v>
      </c>
      <c r="AC41" s="8" t="s">
        <v>9</v>
      </c>
      <c r="AD41" s="28">
        <v>2818</v>
      </c>
      <c r="AE41" s="8" t="s">
        <v>13</v>
      </c>
      <c r="AF41" s="28">
        <v>2818</v>
      </c>
      <c r="AG41" s="6" t="s">
        <v>153</v>
      </c>
      <c r="AL41" s="5">
        <v>42951</v>
      </c>
      <c r="AM41" s="10" t="s">
        <v>149</v>
      </c>
      <c r="AN41" s="9">
        <v>2017</v>
      </c>
      <c r="AO41" s="5">
        <v>42951</v>
      </c>
      <c r="AP41" s="6" t="s">
        <v>221</v>
      </c>
      <c r="AR41" s="47"/>
      <c r="AS41" s="47"/>
    </row>
    <row r="42" spans="1:45" s="46" customFormat="1" ht="102">
      <c r="A42" s="9" t="s">
        <v>146</v>
      </c>
      <c r="B42" s="10" t="s">
        <v>4</v>
      </c>
      <c r="C42" s="9">
        <v>2017</v>
      </c>
      <c r="D42" s="17" t="s">
        <v>177</v>
      </c>
      <c r="E42" s="28">
        <v>2813</v>
      </c>
      <c r="F42" s="6" t="s">
        <v>147</v>
      </c>
      <c r="G42" s="51" t="s">
        <v>294</v>
      </c>
      <c r="H42" s="40" t="s">
        <v>203</v>
      </c>
      <c r="I42" s="28">
        <v>2813</v>
      </c>
      <c r="J42" s="28">
        <v>2813</v>
      </c>
      <c r="K42" s="7" t="s">
        <v>149</v>
      </c>
      <c r="L42" s="8" t="s">
        <v>149</v>
      </c>
      <c r="M42" s="41">
        <v>2263</v>
      </c>
      <c r="N42" s="42">
        <v>42914</v>
      </c>
      <c r="O42" s="25">
        <v>17520</v>
      </c>
      <c r="P42" s="25">
        <v>20323.2</v>
      </c>
      <c r="Q42" s="47"/>
      <c r="S42" s="9" t="s">
        <v>150</v>
      </c>
      <c r="U42" s="6" t="s">
        <v>151</v>
      </c>
      <c r="V42" s="40" t="s">
        <v>203</v>
      </c>
      <c r="Z42" s="51" t="s">
        <v>294</v>
      </c>
      <c r="AB42" s="6" t="s">
        <v>152</v>
      </c>
      <c r="AC42" s="8" t="s">
        <v>9</v>
      </c>
      <c r="AD42" s="28">
        <v>2813</v>
      </c>
      <c r="AE42" s="8" t="s">
        <v>13</v>
      </c>
      <c r="AF42" s="28">
        <v>2813</v>
      </c>
      <c r="AG42" s="6" t="s">
        <v>153</v>
      </c>
      <c r="AL42" s="5">
        <v>42951</v>
      </c>
      <c r="AM42" s="10" t="s">
        <v>149</v>
      </c>
      <c r="AN42" s="9">
        <v>2017</v>
      </c>
      <c r="AO42" s="5">
        <v>42951</v>
      </c>
      <c r="AP42" s="6" t="s">
        <v>221</v>
      </c>
      <c r="AR42" s="47"/>
      <c r="AS42" s="47"/>
    </row>
    <row r="43" spans="1:45" s="46" customFormat="1" ht="51">
      <c r="A43" s="9" t="s">
        <v>146</v>
      </c>
      <c r="B43" s="10" t="s">
        <v>4</v>
      </c>
      <c r="C43" s="9">
        <v>2017</v>
      </c>
      <c r="D43" s="17" t="s">
        <v>177</v>
      </c>
      <c r="E43" s="28">
        <v>2822</v>
      </c>
      <c r="F43" s="6" t="s">
        <v>147</v>
      </c>
      <c r="G43" s="51" t="s">
        <v>294</v>
      </c>
      <c r="H43" s="29" t="s">
        <v>204</v>
      </c>
      <c r="I43" s="28">
        <v>2822</v>
      </c>
      <c r="J43" s="28">
        <v>2822</v>
      </c>
      <c r="K43" s="7" t="s">
        <v>148</v>
      </c>
      <c r="L43" s="8" t="s">
        <v>149</v>
      </c>
      <c r="M43" s="41">
        <v>2264</v>
      </c>
      <c r="N43" s="42">
        <v>42914</v>
      </c>
      <c r="O43" s="25">
        <v>11000</v>
      </c>
      <c r="P43" s="25">
        <v>12760</v>
      </c>
      <c r="Q43" s="47"/>
      <c r="S43" s="9" t="s">
        <v>150</v>
      </c>
      <c r="U43" s="6" t="s">
        <v>151</v>
      </c>
      <c r="V43" s="29" t="s">
        <v>204</v>
      </c>
      <c r="Z43" s="51" t="s">
        <v>294</v>
      </c>
      <c r="AB43" s="6" t="s">
        <v>152</v>
      </c>
      <c r="AC43" s="8" t="s">
        <v>9</v>
      </c>
      <c r="AD43" s="28">
        <v>2822</v>
      </c>
      <c r="AE43" s="8" t="s">
        <v>13</v>
      </c>
      <c r="AF43" s="28">
        <v>2822</v>
      </c>
      <c r="AG43" s="6" t="s">
        <v>153</v>
      </c>
      <c r="AL43" s="5">
        <v>42951</v>
      </c>
      <c r="AM43" s="10" t="s">
        <v>149</v>
      </c>
      <c r="AN43" s="9">
        <v>2017</v>
      </c>
      <c r="AO43" s="5">
        <v>42951</v>
      </c>
      <c r="AP43" s="6" t="s">
        <v>221</v>
      </c>
      <c r="AR43" s="47"/>
      <c r="AS43" s="47"/>
    </row>
    <row r="44" spans="1:45" s="46" customFormat="1" ht="102">
      <c r="A44" s="9" t="s">
        <v>146</v>
      </c>
      <c r="B44" s="10" t="s">
        <v>4</v>
      </c>
      <c r="C44" s="9">
        <v>2017</v>
      </c>
      <c r="D44" s="17" t="s">
        <v>177</v>
      </c>
      <c r="E44" s="28">
        <v>2810</v>
      </c>
      <c r="F44" s="6" t="s">
        <v>147</v>
      </c>
      <c r="G44" s="51" t="s">
        <v>294</v>
      </c>
      <c r="H44" s="15" t="s">
        <v>205</v>
      </c>
      <c r="I44" s="28">
        <v>2810</v>
      </c>
      <c r="J44" s="28">
        <v>2810</v>
      </c>
      <c r="K44" s="7" t="s">
        <v>149</v>
      </c>
      <c r="L44" s="8" t="s">
        <v>149</v>
      </c>
      <c r="M44" s="41">
        <v>2265</v>
      </c>
      <c r="N44" s="42">
        <v>42916</v>
      </c>
      <c r="O44" s="25">
        <v>6900</v>
      </c>
      <c r="P44" s="25">
        <v>8004</v>
      </c>
      <c r="Q44" s="47"/>
      <c r="S44" s="9" t="s">
        <v>150</v>
      </c>
      <c r="U44" s="6" t="s">
        <v>151</v>
      </c>
      <c r="V44" s="15" t="s">
        <v>205</v>
      </c>
      <c r="Z44" s="51" t="s">
        <v>294</v>
      </c>
      <c r="AB44" s="6" t="s">
        <v>152</v>
      </c>
      <c r="AC44" s="8" t="s">
        <v>9</v>
      </c>
      <c r="AD44" s="28">
        <v>2810</v>
      </c>
      <c r="AE44" s="8" t="s">
        <v>13</v>
      </c>
      <c r="AF44" s="28">
        <v>2810</v>
      </c>
      <c r="AG44" s="6" t="s">
        <v>153</v>
      </c>
      <c r="AL44" s="5">
        <v>42951</v>
      </c>
      <c r="AM44" s="10" t="s">
        <v>149</v>
      </c>
      <c r="AN44" s="9">
        <v>2017</v>
      </c>
      <c r="AO44" s="5">
        <v>42951</v>
      </c>
      <c r="AP44" s="6" t="s">
        <v>221</v>
      </c>
      <c r="AR44" s="47"/>
      <c r="AS44" s="47"/>
    </row>
    <row r="45" spans="1:45" s="46" customFormat="1" ht="51">
      <c r="A45" s="9" t="s">
        <v>146</v>
      </c>
      <c r="B45" s="10" t="s">
        <v>4</v>
      </c>
      <c r="C45" s="9">
        <v>2017</v>
      </c>
      <c r="D45" s="17" t="s">
        <v>177</v>
      </c>
      <c r="E45" s="28">
        <v>2804</v>
      </c>
      <c r="F45" s="6" t="s">
        <v>147</v>
      </c>
      <c r="G45" s="51" t="s">
        <v>294</v>
      </c>
      <c r="H45" s="29" t="s">
        <v>183</v>
      </c>
      <c r="I45" s="28">
        <v>2804</v>
      </c>
      <c r="J45" s="28">
        <v>2804</v>
      </c>
      <c r="K45" s="7" t="s">
        <v>148</v>
      </c>
      <c r="L45" s="8" t="s">
        <v>149</v>
      </c>
      <c r="M45" s="41">
        <v>2236</v>
      </c>
      <c r="N45" s="42">
        <v>42902</v>
      </c>
      <c r="O45" s="25">
        <v>12000</v>
      </c>
      <c r="P45" s="25">
        <v>13920</v>
      </c>
      <c r="Q45" s="47"/>
      <c r="S45" s="9" t="s">
        <v>150</v>
      </c>
      <c r="U45" s="6" t="s">
        <v>151</v>
      </c>
      <c r="V45" s="29" t="s">
        <v>183</v>
      </c>
      <c r="Z45" s="51" t="s">
        <v>294</v>
      </c>
      <c r="AB45" s="6" t="s">
        <v>152</v>
      </c>
      <c r="AC45" s="8" t="s">
        <v>9</v>
      </c>
      <c r="AD45" s="28">
        <v>2804</v>
      </c>
      <c r="AE45" s="8" t="s">
        <v>13</v>
      </c>
      <c r="AF45" s="28">
        <v>2804</v>
      </c>
      <c r="AG45" s="6" t="s">
        <v>153</v>
      </c>
      <c r="AL45" s="5">
        <v>42951</v>
      </c>
      <c r="AM45" s="10" t="s">
        <v>149</v>
      </c>
      <c r="AN45" s="9">
        <v>2017</v>
      </c>
      <c r="AO45" s="5">
        <v>42951</v>
      </c>
      <c r="AP45" s="6" t="s">
        <v>221</v>
      </c>
      <c r="AR45" s="47"/>
      <c r="AS45" s="47"/>
    </row>
    <row r="46" spans="1:45" s="46" customFormat="1" ht="114.75">
      <c r="A46" s="9" t="s">
        <v>146</v>
      </c>
      <c r="B46" s="10" t="s">
        <v>1</v>
      </c>
      <c r="C46" s="9">
        <v>2017</v>
      </c>
      <c r="D46" s="17" t="s">
        <v>177</v>
      </c>
      <c r="E46" s="28">
        <v>2782</v>
      </c>
      <c r="F46" s="6" t="s">
        <v>147</v>
      </c>
      <c r="G46" s="51" t="s">
        <v>294</v>
      </c>
      <c r="H46" s="15" t="s">
        <v>295</v>
      </c>
      <c r="I46" s="28">
        <v>2782</v>
      </c>
      <c r="J46" s="28">
        <v>2782</v>
      </c>
      <c r="K46" s="27" t="s">
        <v>291</v>
      </c>
      <c r="L46" s="8" t="s">
        <v>149</v>
      </c>
      <c r="M46" s="41" t="s">
        <v>212</v>
      </c>
      <c r="N46" s="42">
        <v>42894</v>
      </c>
      <c r="O46" s="25">
        <f>1354.6+354.36</f>
        <v>1708.96</v>
      </c>
      <c r="P46" s="25">
        <v>1982.4</v>
      </c>
      <c r="Q46" s="47"/>
      <c r="S46" s="9" t="s">
        <v>150</v>
      </c>
      <c r="U46" s="6" t="s">
        <v>151</v>
      </c>
      <c r="V46" s="15" t="s">
        <v>295</v>
      </c>
      <c r="Z46" s="51" t="s">
        <v>294</v>
      </c>
      <c r="AB46" s="6" t="s">
        <v>152</v>
      </c>
      <c r="AC46" s="8" t="s">
        <v>9</v>
      </c>
      <c r="AD46" s="28">
        <v>2782</v>
      </c>
      <c r="AE46" s="8" t="s">
        <v>13</v>
      </c>
      <c r="AF46" s="28">
        <v>2782</v>
      </c>
      <c r="AG46" s="6" t="s">
        <v>153</v>
      </c>
      <c r="AL46" s="5">
        <v>42951</v>
      </c>
      <c r="AM46" s="10" t="s">
        <v>149</v>
      </c>
      <c r="AN46" s="9">
        <v>2017</v>
      </c>
      <c r="AO46" s="5">
        <v>42951</v>
      </c>
      <c r="AP46" s="6" t="s">
        <v>221</v>
      </c>
      <c r="AR46" s="47"/>
      <c r="AS46" s="47"/>
    </row>
    <row r="47" spans="1:45" s="46" customFormat="1" ht="204">
      <c r="A47" s="9" t="s">
        <v>146</v>
      </c>
      <c r="B47" s="10" t="s">
        <v>1</v>
      </c>
      <c r="C47" s="9">
        <v>2017</v>
      </c>
      <c r="D47" s="17" t="s">
        <v>177</v>
      </c>
      <c r="E47" s="28">
        <v>2775</v>
      </c>
      <c r="F47" s="6" t="s">
        <v>147</v>
      </c>
      <c r="G47" s="51" t="s">
        <v>294</v>
      </c>
      <c r="H47" s="15" t="s">
        <v>206</v>
      </c>
      <c r="I47" s="28">
        <v>2775</v>
      </c>
      <c r="J47" s="28">
        <v>2775</v>
      </c>
      <c r="K47" s="7" t="s">
        <v>149</v>
      </c>
      <c r="L47" s="8" t="s">
        <v>149</v>
      </c>
      <c r="M47" s="41" t="s">
        <v>213</v>
      </c>
      <c r="N47" s="42">
        <v>42895</v>
      </c>
      <c r="O47" s="25">
        <f>10030+3501</f>
        <v>13531</v>
      </c>
      <c r="P47" s="25">
        <f>11634.8+4061.16</f>
        <v>15695.96</v>
      </c>
      <c r="Q47" s="47"/>
      <c r="S47" s="9" t="s">
        <v>150</v>
      </c>
      <c r="U47" s="6" t="s">
        <v>151</v>
      </c>
      <c r="V47" s="15" t="s">
        <v>206</v>
      </c>
      <c r="Z47" s="51" t="s">
        <v>294</v>
      </c>
      <c r="AB47" s="6" t="s">
        <v>152</v>
      </c>
      <c r="AC47" s="8" t="s">
        <v>9</v>
      </c>
      <c r="AD47" s="28">
        <v>2775</v>
      </c>
      <c r="AE47" s="8" t="s">
        <v>13</v>
      </c>
      <c r="AF47" s="28">
        <v>2775</v>
      </c>
      <c r="AG47" s="6" t="s">
        <v>153</v>
      </c>
      <c r="AL47" s="5">
        <v>42951</v>
      </c>
      <c r="AM47" s="10" t="s">
        <v>149</v>
      </c>
      <c r="AN47" s="9">
        <v>2017</v>
      </c>
      <c r="AO47" s="5">
        <v>42951</v>
      </c>
      <c r="AP47" s="6" t="s">
        <v>221</v>
      </c>
      <c r="AR47" s="47"/>
      <c r="AS47" s="47"/>
    </row>
    <row r="48" spans="1:45" s="46" customFormat="1" ht="51">
      <c r="A48" s="9" t="s">
        <v>146</v>
      </c>
      <c r="B48" s="10" t="s">
        <v>1</v>
      </c>
      <c r="C48" s="9">
        <v>2017</v>
      </c>
      <c r="D48" s="17" t="s">
        <v>177</v>
      </c>
      <c r="E48" s="28">
        <v>2799</v>
      </c>
      <c r="F48" s="6" t="s">
        <v>147</v>
      </c>
      <c r="G48" s="51" t="s">
        <v>294</v>
      </c>
      <c r="H48" s="15" t="s">
        <v>207</v>
      </c>
      <c r="I48" s="28">
        <v>2799</v>
      </c>
      <c r="J48" s="28">
        <v>2799</v>
      </c>
      <c r="K48" s="27" t="s">
        <v>292</v>
      </c>
      <c r="L48" s="8" t="s">
        <v>149</v>
      </c>
      <c r="M48" s="41" t="s">
        <v>214</v>
      </c>
      <c r="N48" s="42">
        <v>42898</v>
      </c>
      <c r="O48" s="25">
        <f>5040+1501.2</f>
        <v>6541.2</v>
      </c>
      <c r="P48" s="25">
        <f>5846.4+1741.39</f>
        <v>7587.79</v>
      </c>
      <c r="Q48" s="47"/>
      <c r="S48" s="9" t="s">
        <v>150</v>
      </c>
      <c r="U48" s="6" t="s">
        <v>151</v>
      </c>
      <c r="V48" s="15" t="s">
        <v>207</v>
      </c>
      <c r="Z48" s="51" t="s">
        <v>294</v>
      </c>
      <c r="AB48" s="6" t="s">
        <v>152</v>
      </c>
      <c r="AC48" s="8" t="s">
        <v>9</v>
      </c>
      <c r="AD48" s="28">
        <v>2799</v>
      </c>
      <c r="AE48" s="8" t="s">
        <v>13</v>
      </c>
      <c r="AF48" s="28">
        <v>2799</v>
      </c>
      <c r="AG48" s="6" t="s">
        <v>153</v>
      </c>
      <c r="AL48" s="5">
        <v>42951</v>
      </c>
      <c r="AM48" s="10" t="s">
        <v>149</v>
      </c>
      <c r="AN48" s="9">
        <v>2017</v>
      </c>
      <c r="AO48" s="5">
        <v>42951</v>
      </c>
      <c r="AP48" s="6" t="s">
        <v>221</v>
      </c>
      <c r="AR48" s="47"/>
      <c r="AS48" s="47"/>
    </row>
    <row r="49" spans="1:45" s="46" customFormat="1" ht="63.75">
      <c r="A49" s="9" t="s">
        <v>146</v>
      </c>
      <c r="B49" s="10" t="s">
        <v>1</v>
      </c>
      <c r="C49" s="9">
        <v>2017</v>
      </c>
      <c r="D49" s="17" t="s">
        <v>177</v>
      </c>
      <c r="E49" s="28">
        <v>2795</v>
      </c>
      <c r="F49" s="6" t="s">
        <v>147</v>
      </c>
      <c r="G49" s="51" t="s">
        <v>294</v>
      </c>
      <c r="H49" s="15" t="s">
        <v>297</v>
      </c>
      <c r="I49" s="28">
        <v>2795</v>
      </c>
      <c r="J49" s="28">
        <v>2795</v>
      </c>
      <c r="K49" s="27" t="s">
        <v>293</v>
      </c>
      <c r="L49" s="8" t="s">
        <v>149</v>
      </c>
      <c r="M49" s="41" t="s">
        <v>215</v>
      </c>
      <c r="N49" s="42">
        <v>42899</v>
      </c>
      <c r="O49" s="25">
        <f>3570+45130</f>
        <v>48700</v>
      </c>
      <c r="P49" s="25">
        <f>4141.2+52350.8</f>
        <v>56492</v>
      </c>
      <c r="Q49" s="47"/>
      <c r="S49" s="9" t="s">
        <v>150</v>
      </c>
      <c r="U49" s="6" t="s">
        <v>151</v>
      </c>
      <c r="V49" s="15" t="s">
        <v>297</v>
      </c>
      <c r="Z49" s="51" t="s">
        <v>294</v>
      </c>
      <c r="AB49" s="6" t="s">
        <v>152</v>
      </c>
      <c r="AC49" s="8" t="s">
        <v>9</v>
      </c>
      <c r="AD49" s="28">
        <v>2795</v>
      </c>
      <c r="AE49" s="8" t="s">
        <v>13</v>
      </c>
      <c r="AF49" s="28">
        <v>2795</v>
      </c>
      <c r="AG49" s="6" t="s">
        <v>153</v>
      </c>
      <c r="AL49" s="5">
        <v>42951</v>
      </c>
      <c r="AM49" s="10" t="s">
        <v>149</v>
      </c>
      <c r="AN49" s="9">
        <v>2017</v>
      </c>
      <c r="AO49" s="5">
        <v>42951</v>
      </c>
      <c r="AP49" s="6" t="s">
        <v>221</v>
      </c>
      <c r="AR49" s="47"/>
      <c r="AS49" s="47"/>
    </row>
    <row r="50" spans="1:45" s="46" customFormat="1" ht="63.75">
      <c r="A50" s="9" t="s">
        <v>146</v>
      </c>
      <c r="B50" s="10" t="s">
        <v>1</v>
      </c>
      <c r="C50" s="9">
        <v>2017</v>
      </c>
      <c r="D50" s="17" t="s">
        <v>177</v>
      </c>
      <c r="E50" s="28">
        <v>2797</v>
      </c>
      <c r="F50" s="6" t="s">
        <v>147</v>
      </c>
      <c r="G50" s="51" t="s">
        <v>294</v>
      </c>
      <c r="H50" s="15" t="s">
        <v>296</v>
      </c>
      <c r="I50" s="28">
        <v>2797</v>
      </c>
      <c r="J50" s="28">
        <v>2797</v>
      </c>
      <c r="K50" s="7" t="s">
        <v>148</v>
      </c>
      <c r="L50" s="8" t="s">
        <v>149</v>
      </c>
      <c r="M50" s="41" t="s">
        <v>216</v>
      </c>
      <c r="N50" s="42">
        <v>42901</v>
      </c>
      <c r="O50" s="25">
        <f>3181.5+2964.54</f>
        <v>6146.04</v>
      </c>
      <c r="P50" s="25">
        <f>3690.54+3438.87</f>
        <v>7129.41</v>
      </c>
      <c r="Q50" s="47"/>
      <c r="S50" s="9" t="s">
        <v>150</v>
      </c>
      <c r="U50" s="6" t="s">
        <v>151</v>
      </c>
      <c r="V50" s="15" t="s">
        <v>296</v>
      </c>
      <c r="Z50" s="51" t="s">
        <v>294</v>
      </c>
      <c r="AB50" s="6" t="s">
        <v>152</v>
      </c>
      <c r="AC50" s="8" t="s">
        <v>9</v>
      </c>
      <c r="AD50" s="28">
        <v>2797</v>
      </c>
      <c r="AE50" s="8" t="s">
        <v>13</v>
      </c>
      <c r="AF50" s="28">
        <v>2797</v>
      </c>
      <c r="AG50" s="6" t="s">
        <v>153</v>
      </c>
      <c r="AL50" s="5">
        <v>42951</v>
      </c>
      <c r="AM50" s="10" t="s">
        <v>149</v>
      </c>
      <c r="AN50" s="9">
        <v>2017</v>
      </c>
      <c r="AO50" s="5">
        <v>42951</v>
      </c>
      <c r="AP50" s="6" t="s">
        <v>221</v>
      </c>
      <c r="AR50" s="47"/>
      <c r="AS50" s="47"/>
    </row>
    <row r="51" spans="1:45" s="46" customFormat="1" ht="140.25">
      <c r="A51" s="9" t="s">
        <v>146</v>
      </c>
      <c r="B51" s="10" t="s">
        <v>1</v>
      </c>
      <c r="C51" s="9">
        <v>2017</v>
      </c>
      <c r="D51" s="17" t="s">
        <v>177</v>
      </c>
      <c r="E51" s="28">
        <v>2806</v>
      </c>
      <c r="F51" s="6" t="s">
        <v>147</v>
      </c>
      <c r="G51" s="51" t="s">
        <v>294</v>
      </c>
      <c r="H51" s="15" t="s">
        <v>208</v>
      </c>
      <c r="I51" s="28">
        <v>2806</v>
      </c>
      <c r="J51" s="28">
        <v>2806</v>
      </c>
      <c r="K51" s="7" t="s">
        <v>149</v>
      </c>
      <c r="L51" s="8" t="s">
        <v>149</v>
      </c>
      <c r="M51" s="41" t="s">
        <v>217</v>
      </c>
      <c r="N51" s="42">
        <v>42908</v>
      </c>
      <c r="O51" s="45">
        <f>9686.39+1226.11</f>
        <v>10912.5</v>
      </c>
      <c r="P51" s="25">
        <f>11236.22+1422.28</f>
        <v>12658.5</v>
      </c>
      <c r="Q51" s="47"/>
      <c r="S51" s="9" t="s">
        <v>150</v>
      </c>
      <c r="U51" s="6" t="s">
        <v>151</v>
      </c>
      <c r="V51" s="15" t="s">
        <v>208</v>
      </c>
      <c r="Z51" s="51" t="s">
        <v>294</v>
      </c>
      <c r="AB51" s="6" t="s">
        <v>152</v>
      </c>
      <c r="AC51" s="8" t="s">
        <v>9</v>
      </c>
      <c r="AD51" s="28">
        <v>2806</v>
      </c>
      <c r="AE51" s="8" t="s">
        <v>13</v>
      </c>
      <c r="AF51" s="28">
        <v>2806</v>
      </c>
      <c r="AG51" s="6" t="s">
        <v>153</v>
      </c>
      <c r="AL51" s="5">
        <v>42951</v>
      </c>
      <c r="AM51" s="10" t="s">
        <v>149</v>
      </c>
      <c r="AN51" s="9">
        <v>2017</v>
      </c>
      <c r="AO51" s="5">
        <v>42951</v>
      </c>
      <c r="AP51" s="6" t="s">
        <v>221</v>
      </c>
      <c r="AR51" s="47"/>
      <c r="AS51" s="47"/>
    </row>
    <row r="52" spans="1:45" s="46" customFormat="1" ht="89.25">
      <c r="A52" s="9" t="s">
        <v>146</v>
      </c>
      <c r="B52" s="10" t="s">
        <v>1</v>
      </c>
      <c r="C52" s="9">
        <v>2017</v>
      </c>
      <c r="D52" s="17" t="s">
        <v>177</v>
      </c>
      <c r="E52" s="28">
        <v>2811</v>
      </c>
      <c r="F52" s="6" t="s">
        <v>147</v>
      </c>
      <c r="G52" s="51" t="s">
        <v>294</v>
      </c>
      <c r="H52" s="15" t="s">
        <v>209</v>
      </c>
      <c r="I52" s="28">
        <v>2811</v>
      </c>
      <c r="J52" s="28">
        <v>2811</v>
      </c>
      <c r="K52" s="7" t="s">
        <v>148</v>
      </c>
      <c r="L52" s="8" t="s">
        <v>149</v>
      </c>
      <c r="M52" s="41" t="s">
        <v>218</v>
      </c>
      <c r="N52" s="42">
        <v>42908</v>
      </c>
      <c r="O52" s="25">
        <f>1478.45+889.65+222.4</f>
        <v>2590.5</v>
      </c>
      <c r="P52" s="25">
        <f>1715+1032+222.4</f>
        <v>2969.4</v>
      </c>
      <c r="Q52" s="47"/>
      <c r="S52" s="9" t="s">
        <v>150</v>
      </c>
      <c r="U52" s="6" t="s">
        <v>151</v>
      </c>
      <c r="V52" s="15" t="s">
        <v>209</v>
      </c>
      <c r="Z52" s="51" t="s">
        <v>294</v>
      </c>
      <c r="AB52" s="6" t="s">
        <v>152</v>
      </c>
      <c r="AC52" s="8" t="s">
        <v>9</v>
      </c>
      <c r="AD52" s="28">
        <v>2811</v>
      </c>
      <c r="AE52" s="8" t="s">
        <v>13</v>
      </c>
      <c r="AF52" s="28">
        <v>2811</v>
      </c>
      <c r="AG52" s="6" t="s">
        <v>153</v>
      </c>
      <c r="AL52" s="5">
        <v>42951</v>
      </c>
      <c r="AM52" s="10" t="s">
        <v>149</v>
      </c>
      <c r="AN52" s="9">
        <v>2017</v>
      </c>
      <c r="AO52" s="5">
        <v>42951</v>
      </c>
      <c r="AP52" s="6" t="s">
        <v>221</v>
      </c>
      <c r="AR52" s="47"/>
      <c r="AS52" s="47"/>
    </row>
    <row r="53" spans="1:45" s="46" customFormat="1" ht="102">
      <c r="A53" s="9" t="s">
        <v>146</v>
      </c>
      <c r="B53" s="10" t="s">
        <v>1</v>
      </c>
      <c r="C53" s="9">
        <v>2017</v>
      </c>
      <c r="D53" s="17" t="s">
        <v>177</v>
      </c>
      <c r="E53" s="28">
        <v>2817</v>
      </c>
      <c r="F53" s="6" t="s">
        <v>147</v>
      </c>
      <c r="G53" s="51" t="s">
        <v>294</v>
      </c>
      <c r="H53" s="15" t="s">
        <v>210</v>
      </c>
      <c r="I53" s="28">
        <v>2817</v>
      </c>
      <c r="J53" s="28">
        <v>2817</v>
      </c>
      <c r="K53" s="27" t="s">
        <v>165</v>
      </c>
      <c r="L53" s="8" t="s">
        <v>149</v>
      </c>
      <c r="M53" s="41" t="s">
        <v>219</v>
      </c>
      <c r="N53" s="42">
        <v>42914</v>
      </c>
      <c r="O53" s="25">
        <f>495.2+1349</f>
        <v>1844.2</v>
      </c>
      <c r="P53" s="25">
        <f>574.43+1564.84</f>
        <v>2139.27</v>
      </c>
      <c r="Q53" s="47"/>
      <c r="S53" s="9" t="s">
        <v>150</v>
      </c>
      <c r="U53" s="6" t="s">
        <v>151</v>
      </c>
      <c r="V53" s="15" t="s">
        <v>210</v>
      </c>
      <c r="Z53" s="51" t="s">
        <v>294</v>
      </c>
      <c r="AB53" s="6" t="s">
        <v>152</v>
      </c>
      <c r="AC53" s="8" t="s">
        <v>9</v>
      </c>
      <c r="AD53" s="28">
        <v>2817</v>
      </c>
      <c r="AE53" s="8" t="s">
        <v>13</v>
      </c>
      <c r="AF53" s="28">
        <v>2817</v>
      </c>
      <c r="AG53" s="6" t="s">
        <v>153</v>
      </c>
      <c r="AL53" s="5">
        <v>42951</v>
      </c>
      <c r="AM53" s="10" t="s">
        <v>149</v>
      </c>
      <c r="AN53" s="9">
        <v>2017</v>
      </c>
      <c r="AO53" s="5">
        <v>42951</v>
      </c>
      <c r="AP53" s="6" t="s">
        <v>221</v>
      </c>
      <c r="AR53" s="47"/>
      <c r="AS53" s="47"/>
    </row>
    <row r="54" spans="1:45" s="46" customFormat="1" ht="76.5">
      <c r="A54" s="9" t="s">
        <v>146</v>
      </c>
      <c r="B54" s="10" t="s">
        <v>1</v>
      </c>
      <c r="C54" s="9">
        <v>2017</v>
      </c>
      <c r="D54" s="17" t="s">
        <v>177</v>
      </c>
      <c r="E54" s="28">
        <v>2821</v>
      </c>
      <c r="F54" s="6" t="s">
        <v>147</v>
      </c>
      <c r="G54" s="51" t="s">
        <v>294</v>
      </c>
      <c r="H54" s="15" t="s">
        <v>211</v>
      </c>
      <c r="I54" s="28">
        <v>2821</v>
      </c>
      <c r="J54" s="28">
        <v>2821</v>
      </c>
      <c r="K54" s="7" t="s">
        <v>148</v>
      </c>
      <c r="L54" s="8" t="s">
        <v>149</v>
      </c>
      <c r="M54" s="41" t="s">
        <v>220</v>
      </c>
      <c r="N54" s="42">
        <v>42914</v>
      </c>
      <c r="O54" s="25">
        <f>1182.76+1003.45</f>
        <v>2186.21</v>
      </c>
      <c r="P54" s="25">
        <f>1372+1164</f>
        <v>2536</v>
      </c>
      <c r="Q54" s="47"/>
      <c r="S54" s="9" t="s">
        <v>150</v>
      </c>
      <c r="U54" s="6" t="s">
        <v>151</v>
      </c>
      <c r="V54" s="15" t="s">
        <v>211</v>
      </c>
      <c r="Z54" s="51" t="s">
        <v>294</v>
      </c>
      <c r="AB54" s="6" t="s">
        <v>152</v>
      </c>
      <c r="AC54" s="8" t="s">
        <v>9</v>
      </c>
      <c r="AD54" s="28">
        <v>2821</v>
      </c>
      <c r="AE54" s="8" t="s">
        <v>13</v>
      </c>
      <c r="AF54" s="28">
        <v>2821</v>
      </c>
      <c r="AG54" s="6" t="s">
        <v>153</v>
      </c>
      <c r="AL54" s="5">
        <v>42951</v>
      </c>
      <c r="AM54" s="10" t="s">
        <v>149</v>
      </c>
      <c r="AN54" s="9">
        <v>2017</v>
      </c>
      <c r="AO54" s="5">
        <v>42951</v>
      </c>
      <c r="AP54" s="6" t="s">
        <v>221</v>
      </c>
      <c r="AR54" s="47"/>
      <c r="AS54" s="47"/>
    </row>
  </sheetData>
  <sheetProtection/>
  <mergeCells count="1">
    <mergeCell ref="A6:AP6"/>
  </mergeCells>
  <dataValidations count="3">
    <dataValidation type="list" allowBlank="1" showInputMessage="1" showErrorMessage="1" sqref="AC8:AC54">
      <formula1>hidden2</formula1>
    </dataValidation>
    <dataValidation type="list" allowBlank="1" showInputMessage="1" showErrorMessage="1" sqref="AE8:AE54">
      <formula1>hidden3</formula1>
    </dataValidation>
    <dataValidation type="list" allowBlank="1" showInputMessage="1" showErrorMessage="1" sqref="B8:B54">
      <formula1>hidden1</formula1>
    </dataValidation>
  </dataValidations>
  <hyperlinks>
    <hyperlink ref="G8" r:id="rId1" display="http://autorizaordenesdecompra.transparenciaceenl.mx/indice/CONTRATOS Y ANEXOS JUNIO.pdf"/>
    <hyperlink ref="G9:G54" r:id="rId2" display="http://autorizaordenesdecompra.transparenciaceenl.mx/indice/CONTRATOS Y ANEXOS JUNIO.pdf"/>
    <hyperlink ref="Z8" r:id="rId3" display="http://autorizaordenesdecompra.transparenciaceenl.mx/indice/CONTRATOS Y ANEXOS JUNIO.pdf"/>
    <hyperlink ref="Z23:Z25" r:id="rId4" display="http://autorizaordenesdecompra.transparenciaceenl.mx/indice/CONTRATOS Y ANEXOS JUNIO.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K28" sqref="K28"/>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C46" sqref="C46"/>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95"/>
  <sheetViews>
    <sheetView zoomScalePageLayoutView="0" workbookViewId="0" topLeftCell="A50">
      <selection activeCell="E93" sqref="E93"/>
    </sheetView>
  </sheetViews>
  <sheetFormatPr defaultColWidth="16.00390625" defaultRowHeight="12.75"/>
  <cols>
    <col min="1" max="1" width="16.00390625" style="0" customWidth="1"/>
    <col min="2" max="2" width="22.7109375" style="0" bestFit="1" customWidth="1"/>
    <col min="3" max="3" width="16.421875" style="0" bestFit="1" customWidth="1"/>
    <col min="4" max="4" width="18.8515625" style="0" bestFit="1" customWidth="1"/>
    <col min="5" max="5" width="63.140625" style="21" customWidth="1"/>
    <col min="6" max="6" width="29.140625" style="0" bestFit="1" customWidth="1"/>
  </cols>
  <sheetData>
    <row r="1" spans="2:6" ht="12.75">
      <c r="B1" t="s">
        <v>20</v>
      </c>
      <c r="C1" t="s">
        <v>20</v>
      </c>
      <c r="D1" t="s">
        <v>20</v>
      </c>
      <c r="E1" s="21" t="s">
        <v>22</v>
      </c>
      <c r="F1" t="s">
        <v>26</v>
      </c>
    </row>
    <row r="2" spans="2:6" ht="12.75">
      <c r="B2" t="s">
        <v>82</v>
      </c>
      <c r="C2" t="s">
        <v>83</v>
      </c>
      <c r="D2" t="s">
        <v>84</v>
      </c>
      <c r="E2" s="21" t="s">
        <v>85</v>
      </c>
      <c r="F2" t="s">
        <v>86</v>
      </c>
    </row>
    <row r="3" spans="1:6" ht="15">
      <c r="A3" s="22" t="s">
        <v>87</v>
      </c>
      <c r="B3" s="22" t="s">
        <v>88</v>
      </c>
      <c r="C3" s="22" t="s">
        <v>89</v>
      </c>
      <c r="D3" s="22" t="s">
        <v>90</v>
      </c>
      <c r="E3" s="22" t="s">
        <v>91</v>
      </c>
      <c r="F3" s="22" t="s">
        <v>92</v>
      </c>
    </row>
    <row r="4" spans="1:6" s="49" customFormat="1" ht="12.75">
      <c r="A4" s="27">
        <v>2765</v>
      </c>
      <c r="B4" s="33"/>
      <c r="E4" s="13" t="s">
        <v>157</v>
      </c>
      <c r="F4" s="50">
        <v>5806.96</v>
      </c>
    </row>
    <row r="5" spans="1:6" s="49" customFormat="1" ht="12.75">
      <c r="A5" s="27">
        <v>2765</v>
      </c>
      <c r="B5" s="33"/>
      <c r="E5" s="13" t="s">
        <v>176</v>
      </c>
      <c r="F5" s="50">
        <v>4222.4</v>
      </c>
    </row>
    <row r="6" spans="1:6" s="49" customFormat="1" ht="12.75">
      <c r="A6" s="28">
        <v>2767</v>
      </c>
      <c r="B6" s="33"/>
      <c r="E6" s="13" t="s">
        <v>175</v>
      </c>
      <c r="F6" s="50">
        <v>1026.6</v>
      </c>
    </row>
    <row r="7" spans="1:6" s="49" customFormat="1" ht="25.5">
      <c r="A7" s="28">
        <v>2769</v>
      </c>
      <c r="B7" s="33"/>
      <c r="E7" s="13" t="s">
        <v>154</v>
      </c>
      <c r="F7" s="50">
        <v>7014.52</v>
      </c>
    </row>
    <row r="8" spans="1:6" s="49" customFormat="1" ht="12.75">
      <c r="A8" s="7">
        <v>2769</v>
      </c>
      <c r="B8" s="33"/>
      <c r="E8" s="13" t="s">
        <v>155</v>
      </c>
      <c r="F8" s="50">
        <v>7081.8</v>
      </c>
    </row>
    <row r="9" spans="1:6" s="49" customFormat="1" ht="12.75">
      <c r="A9" s="28">
        <v>2759</v>
      </c>
      <c r="B9" s="33"/>
      <c r="E9" s="13" t="s">
        <v>172</v>
      </c>
      <c r="F9" s="50">
        <v>97440</v>
      </c>
    </row>
    <row r="10" spans="1:6" s="49" customFormat="1" ht="12.75">
      <c r="A10" s="28">
        <v>2759</v>
      </c>
      <c r="B10" s="33"/>
      <c r="E10" s="13" t="s">
        <v>173</v>
      </c>
      <c r="F10" s="50">
        <v>88160</v>
      </c>
    </row>
    <row r="11" spans="1:6" s="49" customFormat="1" ht="12.75">
      <c r="A11" s="28">
        <v>2759</v>
      </c>
      <c r="B11" s="33"/>
      <c r="E11" s="13" t="s">
        <v>174</v>
      </c>
      <c r="F11" s="50">
        <v>156020</v>
      </c>
    </row>
    <row r="12" spans="1:6" s="49" customFormat="1" ht="12.75">
      <c r="A12" s="28">
        <v>2759</v>
      </c>
      <c r="B12" s="33"/>
      <c r="E12" s="13" t="s">
        <v>175</v>
      </c>
      <c r="F12" s="50">
        <v>104864</v>
      </c>
    </row>
    <row r="13" spans="1:6" s="33" customFormat="1" ht="12.75">
      <c r="A13" s="28">
        <v>2778</v>
      </c>
      <c r="B13" s="33" t="s">
        <v>232</v>
      </c>
      <c r="C13" s="33" t="s">
        <v>231</v>
      </c>
      <c r="D13" s="33" t="s">
        <v>233</v>
      </c>
      <c r="E13" s="13"/>
      <c r="F13" s="34">
        <v>4176</v>
      </c>
    </row>
    <row r="14" spans="1:6" s="33" customFormat="1" ht="12.75">
      <c r="A14" s="28">
        <v>2779</v>
      </c>
      <c r="E14" s="13" t="s">
        <v>222</v>
      </c>
      <c r="F14" s="34">
        <v>1610</v>
      </c>
    </row>
    <row r="15" spans="1:6" s="33" customFormat="1" ht="12.75">
      <c r="A15" s="28">
        <v>2789</v>
      </c>
      <c r="B15" s="33" t="s">
        <v>234</v>
      </c>
      <c r="C15" s="33" t="s">
        <v>167</v>
      </c>
      <c r="D15" s="33" t="s">
        <v>168</v>
      </c>
      <c r="E15" s="13"/>
      <c r="F15" s="34">
        <v>3050.29</v>
      </c>
    </row>
    <row r="16" spans="1:6" s="33" customFormat="1" ht="25.5">
      <c r="A16" s="28">
        <v>2789</v>
      </c>
      <c r="E16" s="13" t="s">
        <v>154</v>
      </c>
      <c r="F16" s="34">
        <v>3055.44</v>
      </c>
    </row>
    <row r="17" spans="1:6" s="33" customFormat="1" ht="12.75">
      <c r="A17" s="28">
        <v>2789</v>
      </c>
      <c r="E17" s="13" t="s">
        <v>155</v>
      </c>
      <c r="F17" s="34">
        <v>3055.44</v>
      </c>
    </row>
    <row r="18" spans="1:6" s="33" customFormat="1" ht="12.75">
      <c r="A18" s="7">
        <v>2655</v>
      </c>
      <c r="E18" s="13" t="s">
        <v>223</v>
      </c>
      <c r="F18" s="34">
        <v>3074</v>
      </c>
    </row>
    <row r="19" spans="1:6" s="33" customFormat="1" ht="12.75">
      <c r="A19" s="27">
        <v>2777</v>
      </c>
      <c r="E19" s="13" t="s">
        <v>157</v>
      </c>
      <c r="F19" s="34">
        <v>4670</v>
      </c>
    </row>
    <row r="20" spans="1:6" s="33" customFormat="1" ht="12.75">
      <c r="A20" s="28">
        <v>2774</v>
      </c>
      <c r="B20" s="33" t="s">
        <v>235</v>
      </c>
      <c r="C20" s="33" t="s">
        <v>236</v>
      </c>
      <c r="D20" s="33" t="s">
        <v>237</v>
      </c>
      <c r="E20" s="13"/>
      <c r="F20" s="34">
        <v>11600</v>
      </c>
    </row>
    <row r="21" spans="1:6" s="33" customFormat="1" ht="12.75">
      <c r="A21" s="28">
        <v>2773</v>
      </c>
      <c r="B21" s="13" t="s">
        <v>238</v>
      </c>
      <c r="C21" s="13" t="s">
        <v>257</v>
      </c>
      <c r="D21" s="33" t="s">
        <v>170</v>
      </c>
      <c r="E21" s="13"/>
      <c r="F21" s="34">
        <v>9280</v>
      </c>
    </row>
    <row r="22" spans="1:6" s="33" customFormat="1" ht="12.75">
      <c r="A22" s="28">
        <v>2770</v>
      </c>
      <c r="B22" s="33" t="s">
        <v>239</v>
      </c>
      <c r="C22" s="33" t="s">
        <v>166</v>
      </c>
      <c r="D22" s="33" t="s">
        <v>169</v>
      </c>
      <c r="E22" s="13"/>
      <c r="F22" s="34">
        <v>15080</v>
      </c>
    </row>
    <row r="23" spans="1:6" s="33" customFormat="1" ht="12.75">
      <c r="A23" s="28">
        <v>2791</v>
      </c>
      <c r="E23" s="13" t="s">
        <v>224</v>
      </c>
      <c r="F23" s="34">
        <v>1470</v>
      </c>
    </row>
    <row r="24" spans="1:6" s="33" customFormat="1" ht="12.75">
      <c r="A24" s="28">
        <v>2792</v>
      </c>
      <c r="E24" s="13" t="s">
        <v>224</v>
      </c>
      <c r="F24" s="34">
        <v>2700</v>
      </c>
    </row>
    <row r="25" spans="1:6" s="33" customFormat="1" ht="12.75">
      <c r="A25" s="28">
        <v>2772</v>
      </c>
      <c r="E25" s="13" t="s">
        <v>225</v>
      </c>
      <c r="F25" s="34">
        <v>11600</v>
      </c>
    </row>
    <row r="26" spans="1:6" s="33" customFormat="1" ht="12.75">
      <c r="A26" s="27">
        <v>2763</v>
      </c>
      <c r="B26" s="33" t="s">
        <v>258</v>
      </c>
      <c r="C26" s="33" t="s">
        <v>259</v>
      </c>
      <c r="D26" s="33" t="s">
        <v>260</v>
      </c>
      <c r="E26" s="13"/>
      <c r="F26" s="34">
        <v>438132</v>
      </c>
    </row>
    <row r="27" spans="1:6" s="33" customFormat="1" ht="12.75">
      <c r="A27" s="27">
        <v>2763</v>
      </c>
      <c r="B27" s="33" t="s">
        <v>261</v>
      </c>
      <c r="C27" s="33" t="s">
        <v>262</v>
      </c>
      <c r="D27" s="33" t="s">
        <v>263</v>
      </c>
      <c r="E27" s="13"/>
      <c r="F27" s="34">
        <v>497013.6</v>
      </c>
    </row>
    <row r="28" spans="1:6" s="33" customFormat="1" ht="12.75">
      <c r="A28" s="27">
        <v>2763</v>
      </c>
      <c r="E28" s="13" t="s">
        <v>241</v>
      </c>
      <c r="F28" s="34">
        <v>440829</v>
      </c>
    </row>
    <row r="29" spans="1:6" s="33" customFormat="1" ht="12.75">
      <c r="A29" s="7">
        <v>2621</v>
      </c>
      <c r="E29" s="13" t="s">
        <v>226</v>
      </c>
      <c r="F29" s="34">
        <v>519680</v>
      </c>
    </row>
    <row r="30" spans="1:6" s="33" customFormat="1" ht="12.75">
      <c r="A30" s="7">
        <v>2621</v>
      </c>
      <c r="E30" s="13" t="s">
        <v>242</v>
      </c>
      <c r="F30" s="34">
        <v>539400</v>
      </c>
    </row>
    <row r="31" spans="1:6" s="33" customFormat="1" ht="12.75">
      <c r="A31" s="7">
        <v>2621</v>
      </c>
      <c r="E31" s="13" t="s">
        <v>243</v>
      </c>
      <c r="F31" s="34">
        <v>597400</v>
      </c>
    </row>
    <row r="32" spans="1:6" s="33" customFormat="1" ht="12.75">
      <c r="A32" s="7">
        <v>2621</v>
      </c>
      <c r="E32" s="13" t="s">
        <v>244</v>
      </c>
      <c r="F32" s="34">
        <v>559120</v>
      </c>
    </row>
    <row r="33" spans="1:6" s="33" customFormat="1" ht="12.75">
      <c r="A33" s="28">
        <v>2761</v>
      </c>
      <c r="E33" s="13" t="s">
        <v>227</v>
      </c>
      <c r="F33" s="34">
        <v>841928</v>
      </c>
    </row>
    <row r="34" spans="1:6" s="33" customFormat="1" ht="12.75">
      <c r="A34" s="28">
        <v>2761</v>
      </c>
      <c r="E34" s="13" t="s">
        <v>246</v>
      </c>
      <c r="F34" s="34">
        <v>953520</v>
      </c>
    </row>
    <row r="35" spans="1:6" s="33" customFormat="1" ht="12.75">
      <c r="A35" s="28">
        <v>2761</v>
      </c>
      <c r="E35" s="13" t="s">
        <v>245</v>
      </c>
      <c r="F35" s="34">
        <v>1071097.6</v>
      </c>
    </row>
    <row r="36" spans="1:6" s="33" customFormat="1" ht="12.75">
      <c r="A36" s="28">
        <v>2771</v>
      </c>
      <c r="B36" s="33" t="s">
        <v>269</v>
      </c>
      <c r="C36" s="33" t="s">
        <v>268</v>
      </c>
      <c r="D36" s="33" t="s">
        <v>168</v>
      </c>
      <c r="E36" s="13"/>
      <c r="F36" s="34">
        <v>9280</v>
      </c>
    </row>
    <row r="37" spans="1:6" s="33" customFormat="1" ht="12.75">
      <c r="A37" s="28">
        <v>2798</v>
      </c>
      <c r="E37" s="13" t="s">
        <v>228</v>
      </c>
      <c r="F37" s="34">
        <v>47500</v>
      </c>
    </row>
    <row r="38" spans="1:6" s="33" customFormat="1" ht="12.75">
      <c r="A38" s="28">
        <v>2768</v>
      </c>
      <c r="E38" s="13" t="s">
        <v>229</v>
      </c>
      <c r="F38" s="34">
        <v>6037.8</v>
      </c>
    </row>
    <row r="39" spans="1:6" s="33" customFormat="1" ht="12.75">
      <c r="A39" s="28">
        <v>2768</v>
      </c>
      <c r="E39" s="13" t="s">
        <v>175</v>
      </c>
      <c r="F39" s="34">
        <v>8456.4</v>
      </c>
    </row>
    <row r="40" spans="1:6" s="33" customFormat="1" ht="12.75">
      <c r="A40" s="28">
        <v>2803</v>
      </c>
      <c r="B40" s="33" t="s">
        <v>270</v>
      </c>
      <c r="C40" s="33" t="s">
        <v>271</v>
      </c>
      <c r="D40" s="33" t="s">
        <v>169</v>
      </c>
      <c r="E40" s="13"/>
      <c r="F40" s="34">
        <v>11600</v>
      </c>
    </row>
    <row r="41" spans="1:6" s="33" customFormat="1" ht="12.75">
      <c r="A41" s="28">
        <v>2800</v>
      </c>
      <c r="E41" s="13" t="s">
        <v>230</v>
      </c>
      <c r="F41" s="34">
        <v>18998.99</v>
      </c>
    </row>
    <row r="42" spans="1:6" s="33" customFormat="1" ht="12.75">
      <c r="A42" s="28">
        <v>2800</v>
      </c>
      <c r="E42" s="13" t="s">
        <v>248</v>
      </c>
      <c r="F42" s="34">
        <v>19799</v>
      </c>
    </row>
    <row r="43" spans="1:6" s="33" customFormat="1" ht="12.75">
      <c r="A43" s="28">
        <v>2801</v>
      </c>
      <c r="E43" s="13" t="s">
        <v>230</v>
      </c>
      <c r="F43" s="34">
        <v>1199</v>
      </c>
    </row>
    <row r="44" spans="1:6" s="33" customFormat="1" ht="12.75">
      <c r="A44" s="28">
        <v>2801</v>
      </c>
      <c r="E44" s="13" t="s">
        <v>249</v>
      </c>
      <c r="F44" s="34">
        <v>1649</v>
      </c>
    </row>
    <row r="45" spans="1:6" s="33" customFormat="1" ht="12.75">
      <c r="A45" s="28">
        <v>2802</v>
      </c>
      <c r="E45" s="13" t="s">
        <v>230</v>
      </c>
      <c r="F45" s="34">
        <v>2998.99</v>
      </c>
    </row>
    <row r="46" spans="1:6" s="33" customFormat="1" ht="12.75">
      <c r="A46" s="28">
        <v>2802</v>
      </c>
      <c r="E46" s="13" t="s">
        <v>249</v>
      </c>
      <c r="F46" s="34">
        <v>3419</v>
      </c>
    </row>
    <row r="47" spans="1:6" s="33" customFormat="1" ht="12.75">
      <c r="A47" s="28">
        <v>2807</v>
      </c>
      <c r="B47" s="33" t="s">
        <v>272</v>
      </c>
      <c r="C47" s="33" t="s">
        <v>273</v>
      </c>
      <c r="D47" s="33" t="s">
        <v>274</v>
      </c>
      <c r="E47" s="13"/>
      <c r="F47" s="34">
        <v>11600</v>
      </c>
    </row>
    <row r="48" spans="1:6" s="33" customFormat="1" ht="12.75">
      <c r="A48" s="28">
        <v>2808</v>
      </c>
      <c r="E48" s="13" t="s">
        <v>224</v>
      </c>
      <c r="F48" s="34">
        <v>2484</v>
      </c>
    </row>
    <row r="49" spans="1:6" s="33" customFormat="1" ht="12.75">
      <c r="A49" s="28">
        <v>2809</v>
      </c>
      <c r="B49" s="33" t="s">
        <v>275</v>
      </c>
      <c r="C49" s="33" t="s">
        <v>276</v>
      </c>
      <c r="D49" s="33" t="s">
        <v>277</v>
      </c>
      <c r="E49" s="13"/>
      <c r="F49" s="34">
        <v>2100</v>
      </c>
    </row>
    <row r="50" spans="1:6" s="33" customFormat="1" ht="12.75">
      <c r="A50" s="28">
        <v>2809</v>
      </c>
      <c r="E50" s="13" t="s">
        <v>250</v>
      </c>
      <c r="F50" s="34">
        <v>2500</v>
      </c>
    </row>
    <row r="51" spans="1:6" s="33" customFormat="1" ht="12.75">
      <c r="A51" s="28">
        <v>2805</v>
      </c>
      <c r="E51" s="13" t="s">
        <v>157</v>
      </c>
      <c r="F51" s="34">
        <v>2330</v>
      </c>
    </row>
    <row r="52" spans="1:6" s="33" customFormat="1" ht="12.75">
      <c r="A52" s="28">
        <v>2805</v>
      </c>
      <c r="E52" s="13" t="s">
        <v>176</v>
      </c>
      <c r="F52" s="34">
        <v>2245</v>
      </c>
    </row>
    <row r="53" spans="1:6" s="33" customFormat="1" ht="12.75">
      <c r="A53" s="28">
        <v>2794</v>
      </c>
      <c r="E53" s="13" t="s">
        <v>158</v>
      </c>
      <c r="F53" s="34">
        <v>12708.96</v>
      </c>
    </row>
    <row r="54" spans="1:6" s="33" customFormat="1" ht="12.75">
      <c r="A54" s="28">
        <v>2816</v>
      </c>
      <c r="E54" s="13" t="s">
        <v>224</v>
      </c>
      <c r="F54" s="34">
        <v>1050</v>
      </c>
    </row>
    <row r="55" spans="1:6" s="33" customFormat="1" ht="12.75">
      <c r="A55" s="28">
        <v>2815</v>
      </c>
      <c r="E55" s="13" t="s">
        <v>159</v>
      </c>
      <c r="F55" s="34">
        <v>3054.93</v>
      </c>
    </row>
    <row r="56" spans="1:6" s="33" customFormat="1" ht="12.75">
      <c r="A56" s="28">
        <v>2815</v>
      </c>
      <c r="E56" s="13" t="s">
        <v>255</v>
      </c>
      <c r="F56" s="34">
        <v>3170.54</v>
      </c>
    </row>
    <row r="57" spans="1:6" s="33" customFormat="1" ht="12.75">
      <c r="A57" s="35">
        <v>2819</v>
      </c>
      <c r="B57" s="33" t="s">
        <v>278</v>
      </c>
      <c r="C57" s="33" t="s">
        <v>271</v>
      </c>
      <c r="D57" s="33" t="s">
        <v>279</v>
      </c>
      <c r="E57" s="36"/>
      <c r="F57" s="34">
        <v>1972</v>
      </c>
    </row>
    <row r="58" spans="1:6" s="33" customFormat="1" ht="25.5">
      <c r="A58" s="28">
        <v>2818</v>
      </c>
      <c r="E58" s="13" t="s">
        <v>154</v>
      </c>
      <c r="F58" s="34">
        <v>3723.6</v>
      </c>
    </row>
    <row r="59" spans="1:6" s="33" customFormat="1" ht="12.75">
      <c r="A59" s="28">
        <v>2818</v>
      </c>
      <c r="E59" s="13" t="s">
        <v>264</v>
      </c>
      <c r="F59" s="34">
        <v>3804.8</v>
      </c>
    </row>
    <row r="60" spans="1:6" s="33" customFormat="1" ht="12.75">
      <c r="A60" s="28">
        <v>2813</v>
      </c>
      <c r="B60" s="33" t="s">
        <v>280</v>
      </c>
      <c r="C60" s="33" t="s">
        <v>281</v>
      </c>
      <c r="D60" s="33" t="s">
        <v>166</v>
      </c>
      <c r="E60" s="13"/>
      <c r="F60" s="34">
        <v>20323.2</v>
      </c>
    </row>
    <row r="61" spans="1:6" s="33" customFormat="1" ht="12.75">
      <c r="A61" s="28">
        <v>2813</v>
      </c>
      <c r="E61" s="13" t="s">
        <v>265</v>
      </c>
      <c r="F61" s="34">
        <v>30194.8</v>
      </c>
    </row>
    <row r="62" spans="1:6" s="33" customFormat="1" ht="12.75">
      <c r="A62" s="28">
        <v>2813</v>
      </c>
      <c r="E62" s="13" t="s">
        <v>266</v>
      </c>
      <c r="F62" s="34">
        <v>20572.02</v>
      </c>
    </row>
    <row r="63" spans="1:6" s="33" customFormat="1" ht="12.75">
      <c r="A63" s="28">
        <v>2813</v>
      </c>
      <c r="E63" s="13" t="s">
        <v>267</v>
      </c>
      <c r="F63" s="34">
        <v>32071.68</v>
      </c>
    </row>
    <row r="64" spans="1:6" s="33" customFormat="1" ht="12.75">
      <c r="A64" s="28">
        <v>2822</v>
      </c>
      <c r="B64" s="33" t="s">
        <v>282</v>
      </c>
      <c r="C64" s="33" t="s">
        <v>283</v>
      </c>
      <c r="D64" s="33" t="s">
        <v>169</v>
      </c>
      <c r="E64" s="31"/>
      <c r="F64" s="34">
        <v>12760</v>
      </c>
    </row>
    <row r="65" spans="1:6" s="33" customFormat="1" ht="12.75">
      <c r="A65" s="28">
        <v>2810</v>
      </c>
      <c r="B65" s="33" t="s">
        <v>284</v>
      </c>
      <c r="C65" s="33" t="s">
        <v>166</v>
      </c>
      <c r="D65" s="33" t="s">
        <v>167</v>
      </c>
      <c r="E65" s="13"/>
      <c r="F65" s="34">
        <v>8004</v>
      </c>
    </row>
    <row r="66" spans="1:6" s="33" customFormat="1" ht="12.75">
      <c r="A66" s="28">
        <v>2804</v>
      </c>
      <c r="B66" s="33" t="s">
        <v>285</v>
      </c>
      <c r="C66" s="33" t="s">
        <v>286</v>
      </c>
      <c r="D66" s="33" t="s">
        <v>287</v>
      </c>
      <c r="E66" s="13"/>
      <c r="F66" s="34">
        <v>13920</v>
      </c>
    </row>
    <row r="67" spans="1:6" s="33" customFormat="1" ht="12.75">
      <c r="A67" s="28">
        <v>2782</v>
      </c>
      <c r="E67" s="13" t="s">
        <v>159</v>
      </c>
      <c r="F67" s="34">
        <v>2347.72</v>
      </c>
    </row>
    <row r="68" spans="1:6" s="33" customFormat="1" ht="12.75">
      <c r="A68" s="28">
        <v>2782</v>
      </c>
      <c r="E68" s="13" t="s">
        <v>251</v>
      </c>
      <c r="F68" s="34">
        <v>2383.02</v>
      </c>
    </row>
    <row r="69" spans="1:6" s="33" customFormat="1" ht="12.75">
      <c r="A69" s="28">
        <v>2775</v>
      </c>
      <c r="E69" s="13" t="s">
        <v>160</v>
      </c>
      <c r="F69" s="34">
        <v>14995.09</v>
      </c>
    </row>
    <row r="70" spans="1:6" s="33" customFormat="1" ht="12.75">
      <c r="A70" s="28">
        <v>2775</v>
      </c>
      <c r="E70" s="13" t="s">
        <v>240</v>
      </c>
      <c r="F70" s="34">
        <v>14822.48</v>
      </c>
    </row>
    <row r="71" spans="1:6" s="33" customFormat="1" ht="12.75">
      <c r="A71" s="28">
        <v>2775</v>
      </c>
      <c r="E71" s="13" t="s">
        <v>157</v>
      </c>
      <c r="F71" s="34">
        <v>17150.6</v>
      </c>
    </row>
    <row r="72" spans="1:6" s="33" customFormat="1" ht="25.5">
      <c r="A72" s="28">
        <v>2799</v>
      </c>
      <c r="E72" s="13" t="s">
        <v>154</v>
      </c>
      <c r="F72" s="34">
        <v>7598</v>
      </c>
    </row>
    <row r="73" spans="1:6" s="33" customFormat="1" ht="12.75">
      <c r="A73" s="28">
        <v>2799</v>
      </c>
      <c r="B73" s="33" t="s">
        <v>234</v>
      </c>
      <c r="C73" s="33" t="s">
        <v>167</v>
      </c>
      <c r="D73" s="33" t="s">
        <v>168</v>
      </c>
      <c r="E73" s="13"/>
      <c r="F73" s="34">
        <v>7642.08</v>
      </c>
    </row>
    <row r="74" spans="1:6" s="33" customFormat="1" ht="12.75">
      <c r="A74" s="28">
        <v>2799</v>
      </c>
      <c r="E74" s="13" t="s">
        <v>171</v>
      </c>
      <c r="F74" s="34">
        <v>7701.56</v>
      </c>
    </row>
    <row r="75" spans="1:6" s="33" customFormat="1" ht="25.5">
      <c r="A75" s="28">
        <v>2795</v>
      </c>
      <c r="E75" s="13" t="s">
        <v>154</v>
      </c>
      <c r="F75" s="34">
        <v>60923.2</v>
      </c>
    </row>
    <row r="76" spans="1:6" s="33" customFormat="1" ht="12.75">
      <c r="A76" s="28">
        <v>2795</v>
      </c>
      <c r="E76" s="13" t="s">
        <v>247</v>
      </c>
      <c r="F76" s="34">
        <v>59244.68</v>
      </c>
    </row>
    <row r="77" spans="1:6" s="33" customFormat="1" ht="12.75">
      <c r="A77" s="28">
        <v>2797</v>
      </c>
      <c r="E77" s="13" t="s">
        <v>159</v>
      </c>
      <c r="F77" s="34">
        <v>7346.81</v>
      </c>
    </row>
    <row r="78" spans="1:6" s="33" customFormat="1" ht="12.75">
      <c r="A78" s="28">
        <v>2797</v>
      </c>
      <c r="E78" s="13" t="s">
        <v>156</v>
      </c>
      <c r="F78" s="34">
        <v>6990.03</v>
      </c>
    </row>
    <row r="79" spans="1:6" s="33" customFormat="1" ht="12.75">
      <c r="A79" s="28">
        <v>2806</v>
      </c>
      <c r="E79" s="13" t="s">
        <v>156</v>
      </c>
      <c r="F79" s="34">
        <v>12866.42</v>
      </c>
    </row>
    <row r="80" spans="1:6" s="33" customFormat="1" ht="12.75">
      <c r="A80" s="28">
        <v>2806</v>
      </c>
      <c r="E80" s="13" t="s">
        <v>251</v>
      </c>
      <c r="F80" s="34">
        <v>13881.03</v>
      </c>
    </row>
    <row r="81" spans="1:6" s="33" customFormat="1" ht="12.75">
      <c r="A81" s="28">
        <v>2811</v>
      </c>
      <c r="E81" s="13" t="s">
        <v>254</v>
      </c>
      <c r="F81" s="34">
        <v>1715</v>
      </c>
    </row>
    <row r="82" spans="1:6" s="33" customFormat="1" ht="12.75">
      <c r="A82" s="28">
        <v>2811</v>
      </c>
      <c r="E82" s="13" t="s">
        <v>252</v>
      </c>
      <c r="F82" s="34">
        <v>1032</v>
      </c>
    </row>
    <row r="83" spans="1:6" s="33" customFormat="1" ht="12.75">
      <c r="A83" s="28">
        <v>2811</v>
      </c>
      <c r="E83" s="13" t="s">
        <v>253</v>
      </c>
      <c r="F83" s="34">
        <v>222.4</v>
      </c>
    </row>
    <row r="84" spans="1:6" s="33" customFormat="1" ht="25.5">
      <c r="A84" s="28">
        <v>2817</v>
      </c>
      <c r="E84" s="13" t="s">
        <v>256</v>
      </c>
      <c r="F84" s="34">
        <v>2842.23</v>
      </c>
    </row>
    <row r="85" spans="1:6" s="33" customFormat="1" ht="12.75">
      <c r="A85" s="28">
        <v>2817</v>
      </c>
      <c r="E85" s="13" t="s">
        <v>156</v>
      </c>
      <c r="F85" s="34">
        <v>1971.03</v>
      </c>
    </row>
    <row r="86" spans="1:6" s="33" customFormat="1" ht="12.75">
      <c r="A86" s="28">
        <v>2821</v>
      </c>
      <c r="E86" s="13" t="s">
        <v>254</v>
      </c>
      <c r="F86" s="34">
        <v>1372</v>
      </c>
    </row>
    <row r="87" spans="1:6" s="33" customFormat="1" ht="12.75">
      <c r="A87" s="7">
        <v>2821</v>
      </c>
      <c r="E87" s="13" t="s">
        <v>224</v>
      </c>
      <c r="F87" s="34">
        <v>1164</v>
      </c>
    </row>
    <row r="88" spans="1:6" s="11" customFormat="1" ht="12.75">
      <c r="A88" s="7"/>
      <c r="E88" s="13"/>
      <c r="F88" s="30"/>
    </row>
    <row r="89" spans="1:6" s="11" customFormat="1" ht="12.75">
      <c r="A89" s="15"/>
      <c r="E89" s="13"/>
      <c r="F89" s="30"/>
    </row>
    <row r="90" spans="1:6" s="11" customFormat="1" ht="12.75">
      <c r="A90" s="15"/>
      <c r="E90" s="13"/>
      <c r="F90" s="30"/>
    </row>
    <row r="91" spans="1:6" s="11" customFormat="1" ht="12.75">
      <c r="A91" s="15"/>
      <c r="E91" s="13"/>
      <c r="F91" s="30"/>
    </row>
    <row r="92" spans="1:6" s="12" customFormat="1" ht="12.75">
      <c r="A92" s="15"/>
      <c r="B92" s="11"/>
      <c r="E92" s="13"/>
      <c r="F92" s="14"/>
    </row>
    <row r="93" spans="5:6" s="16" customFormat="1" ht="12.75">
      <c r="E93" s="37"/>
      <c r="F93" s="14"/>
    </row>
    <row r="94" spans="5:6" s="16" customFormat="1" ht="12.75">
      <c r="E94" s="37"/>
      <c r="F94" s="14"/>
    </row>
    <row r="95" ht="12.75">
      <c r="F95" s="32"/>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E66"/>
  <sheetViews>
    <sheetView zoomScalePageLayoutView="0" workbookViewId="0" topLeftCell="A3">
      <selection activeCell="G36" sqref="G36"/>
    </sheetView>
  </sheetViews>
  <sheetFormatPr defaultColWidth="9.140625" defaultRowHeight="12.75"/>
  <cols>
    <col min="1" max="1" width="5.00390625" style="0" bestFit="1" customWidth="1"/>
    <col min="2" max="2" width="21.00390625" style="0" bestFit="1" customWidth="1"/>
    <col min="3" max="3" width="16.421875" style="0" bestFit="1" customWidth="1"/>
    <col min="4" max="4" width="18.8515625" style="0" bestFit="1" customWidth="1"/>
    <col min="5" max="5" width="79.8515625" style="21" customWidth="1"/>
  </cols>
  <sheetData>
    <row r="1" spans="2:5" ht="12.75" hidden="1">
      <c r="B1" t="s">
        <v>20</v>
      </c>
      <c r="C1" t="s">
        <v>20</v>
      </c>
      <c r="D1" t="s">
        <v>20</v>
      </c>
      <c r="E1" s="21" t="s">
        <v>22</v>
      </c>
    </row>
    <row r="2" spans="2:5" ht="12.75" hidden="1">
      <c r="B2" t="s">
        <v>94</v>
      </c>
      <c r="C2" t="s">
        <v>95</v>
      </c>
      <c r="D2" t="s">
        <v>96</v>
      </c>
      <c r="E2" s="21" t="s">
        <v>97</v>
      </c>
    </row>
    <row r="3" spans="1:5" ht="15">
      <c r="A3" s="23" t="s">
        <v>87</v>
      </c>
      <c r="B3" s="23" t="s">
        <v>88</v>
      </c>
      <c r="C3" s="23" t="s">
        <v>89</v>
      </c>
      <c r="D3" s="23" t="s">
        <v>90</v>
      </c>
      <c r="E3" s="23" t="s">
        <v>91</v>
      </c>
    </row>
    <row r="4" spans="1:5" s="12" customFormat="1" ht="12.75">
      <c r="A4" s="27">
        <v>2765</v>
      </c>
      <c r="B4" s="11"/>
      <c r="E4" s="13" t="s">
        <v>157</v>
      </c>
    </row>
    <row r="5" spans="1:5" s="12" customFormat="1" ht="12.75">
      <c r="A5" s="28">
        <v>2767</v>
      </c>
      <c r="B5" s="11"/>
      <c r="E5" s="13" t="s">
        <v>175</v>
      </c>
    </row>
    <row r="6" spans="1:5" s="12" customFormat="1" ht="12.75">
      <c r="A6" s="28">
        <v>2769</v>
      </c>
      <c r="B6" s="11"/>
      <c r="E6" s="13" t="s">
        <v>154</v>
      </c>
    </row>
    <row r="7" spans="1:5" s="12" customFormat="1" ht="12.75">
      <c r="A7" s="28">
        <v>2759</v>
      </c>
      <c r="B7" s="11"/>
      <c r="E7" s="13" t="s">
        <v>173</v>
      </c>
    </row>
    <row r="8" spans="1:5" s="11" customFormat="1" ht="12.75">
      <c r="A8" s="28">
        <v>2778</v>
      </c>
      <c r="B8" s="11" t="s">
        <v>232</v>
      </c>
      <c r="C8" s="11" t="s">
        <v>231</v>
      </c>
      <c r="D8" s="11" t="s">
        <v>233</v>
      </c>
      <c r="E8" s="13"/>
    </row>
    <row r="9" spans="1:5" s="11" customFormat="1" ht="12.75">
      <c r="A9" s="28">
        <v>2779</v>
      </c>
      <c r="E9" s="13" t="s">
        <v>222</v>
      </c>
    </row>
    <row r="10" spans="1:5" s="11" customFormat="1" ht="12.75">
      <c r="A10" s="28">
        <v>2789</v>
      </c>
      <c r="B10" s="11" t="s">
        <v>234</v>
      </c>
      <c r="C10" s="11" t="s">
        <v>167</v>
      </c>
      <c r="D10" s="11" t="s">
        <v>168</v>
      </c>
      <c r="E10" s="13"/>
    </row>
    <row r="11" spans="1:5" s="11" customFormat="1" ht="12.75">
      <c r="A11" s="7">
        <v>2655</v>
      </c>
      <c r="E11" s="13" t="s">
        <v>223</v>
      </c>
    </row>
    <row r="12" spans="1:5" s="11" customFormat="1" ht="12.75">
      <c r="A12" s="27">
        <v>2777</v>
      </c>
      <c r="E12" s="13" t="s">
        <v>157</v>
      </c>
    </row>
    <row r="13" spans="1:5" s="11" customFormat="1" ht="12.75">
      <c r="A13" s="28">
        <v>2774</v>
      </c>
      <c r="B13" s="11" t="s">
        <v>235</v>
      </c>
      <c r="C13" s="11" t="s">
        <v>236</v>
      </c>
      <c r="D13" s="11" t="s">
        <v>237</v>
      </c>
      <c r="E13" s="13"/>
    </row>
    <row r="14" spans="1:5" s="33" customFormat="1" ht="12.75">
      <c r="A14" s="28">
        <v>2773</v>
      </c>
      <c r="B14" s="13" t="s">
        <v>238</v>
      </c>
      <c r="C14" s="13" t="s">
        <v>257</v>
      </c>
      <c r="D14" s="33" t="s">
        <v>170</v>
      </c>
      <c r="E14" s="13"/>
    </row>
    <row r="15" spans="1:5" s="11" customFormat="1" ht="12.75">
      <c r="A15" s="28">
        <v>2770</v>
      </c>
      <c r="B15" s="11" t="s">
        <v>239</v>
      </c>
      <c r="C15" s="11" t="s">
        <v>166</v>
      </c>
      <c r="D15" s="11" t="s">
        <v>169</v>
      </c>
      <c r="E15" s="13"/>
    </row>
    <row r="16" spans="1:5" s="11" customFormat="1" ht="12.75">
      <c r="A16" s="28">
        <v>2791</v>
      </c>
      <c r="E16" s="13" t="s">
        <v>224</v>
      </c>
    </row>
    <row r="17" spans="1:5" s="11" customFormat="1" ht="12.75">
      <c r="A17" s="28">
        <v>2792</v>
      </c>
      <c r="E17" s="13" t="s">
        <v>224</v>
      </c>
    </row>
    <row r="18" spans="1:5" s="11" customFormat="1" ht="12.75">
      <c r="A18" s="28">
        <v>2772</v>
      </c>
      <c r="E18" s="13" t="s">
        <v>225</v>
      </c>
    </row>
    <row r="19" spans="1:5" s="11" customFormat="1" ht="12.75">
      <c r="A19" s="27">
        <v>2763</v>
      </c>
      <c r="B19" s="11" t="s">
        <v>258</v>
      </c>
      <c r="C19" s="11" t="s">
        <v>259</v>
      </c>
      <c r="D19" s="11" t="s">
        <v>260</v>
      </c>
      <c r="E19" s="13"/>
    </row>
    <row r="20" spans="1:5" s="11" customFormat="1" ht="12.75">
      <c r="A20" s="7">
        <v>2621</v>
      </c>
      <c r="E20" s="13" t="s">
        <v>226</v>
      </c>
    </row>
    <row r="21" spans="1:5" s="11" customFormat="1" ht="12.75">
      <c r="A21" s="28">
        <v>2761</v>
      </c>
      <c r="E21" s="13" t="s">
        <v>227</v>
      </c>
    </row>
    <row r="22" spans="1:5" s="11" customFormat="1" ht="12.75">
      <c r="A22" s="28">
        <v>2771</v>
      </c>
      <c r="B22" s="11" t="s">
        <v>269</v>
      </c>
      <c r="C22" s="11" t="s">
        <v>268</v>
      </c>
      <c r="D22" s="11" t="s">
        <v>168</v>
      </c>
      <c r="E22" s="13"/>
    </row>
    <row r="23" spans="1:5" s="11" customFormat="1" ht="12.75">
      <c r="A23" s="28">
        <v>2798</v>
      </c>
      <c r="E23" s="13" t="s">
        <v>228</v>
      </c>
    </row>
    <row r="24" spans="1:5" s="11" customFormat="1" ht="12.75">
      <c r="A24" s="28">
        <v>2768</v>
      </c>
      <c r="E24" s="13" t="s">
        <v>229</v>
      </c>
    </row>
    <row r="25" spans="1:5" s="11" customFormat="1" ht="12.75">
      <c r="A25" s="28">
        <v>2803</v>
      </c>
      <c r="B25" s="11" t="s">
        <v>270</v>
      </c>
      <c r="C25" s="11" t="s">
        <v>271</v>
      </c>
      <c r="D25" s="11" t="s">
        <v>169</v>
      </c>
      <c r="E25" s="13"/>
    </row>
    <row r="26" spans="1:5" s="11" customFormat="1" ht="12.75">
      <c r="A26" s="28">
        <v>2800</v>
      </c>
      <c r="E26" s="13" t="s">
        <v>230</v>
      </c>
    </row>
    <row r="27" spans="1:5" s="11" customFormat="1" ht="12.75">
      <c r="A27" s="28">
        <v>2801</v>
      </c>
      <c r="E27" s="13" t="s">
        <v>230</v>
      </c>
    </row>
    <row r="28" spans="1:5" s="11" customFormat="1" ht="12.75">
      <c r="A28" s="28">
        <v>2802</v>
      </c>
      <c r="E28" s="13" t="s">
        <v>230</v>
      </c>
    </row>
    <row r="29" spans="1:5" s="11" customFormat="1" ht="12.75">
      <c r="A29" s="28">
        <v>2807</v>
      </c>
      <c r="B29" s="11" t="s">
        <v>272</v>
      </c>
      <c r="C29" s="11" t="s">
        <v>273</v>
      </c>
      <c r="D29" s="11" t="s">
        <v>274</v>
      </c>
      <c r="E29" s="13"/>
    </row>
    <row r="30" spans="1:5" s="11" customFormat="1" ht="12.75">
      <c r="A30" s="28">
        <v>2808</v>
      </c>
      <c r="E30" s="13" t="s">
        <v>224</v>
      </c>
    </row>
    <row r="31" spans="1:5" s="11" customFormat="1" ht="12.75">
      <c r="A31" s="28">
        <v>2809</v>
      </c>
      <c r="B31" s="11" t="s">
        <v>275</v>
      </c>
      <c r="C31" s="11" t="s">
        <v>276</v>
      </c>
      <c r="D31" s="11" t="s">
        <v>277</v>
      </c>
      <c r="E31" s="13"/>
    </row>
    <row r="32" spans="1:5" s="11" customFormat="1" ht="12.75">
      <c r="A32" s="28">
        <v>2805</v>
      </c>
      <c r="E32" s="13" t="s">
        <v>157</v>
      </c>
    </row>
    <row r="33" spans="1:5" s="11" customFormat="1" ht="12.75">
      <c r="A33" s="28">
        <v>2794</v>
      </c>
      <c r="E33" s="13" t="s">
        <v>158</v>
      </c>
    </row>
    <row r="34" spans="1:5" s="11" customFormat="1" ht="12.75">
      <c r="A34" s="28">
        <v>2816</v>
      </c>
      <c r="E34" s="13" t="s">
        <v>224</v>
      </c>
    </row>
    <row r="35" spans="1:5" s="11" customFormat="1" ht="12.75">
      <c r="A35" s="28">
        <v>2815</v>
      </c>
      <c r="E35" s="13" t="s">
        <v>159</v>
      </c>
    </row>
    <row r="36" spans="1:5" s="11" customFormat="1" ht="12.75">
      <c r="A36" s="35">
        <v>2819</v>
      </c>
      <c r="B36" s="11" t="s">
        <v>278</v>
      </c>
      <c r="C36" s="11" t="s">
        <v>271</v>
      </c>
      <c r="D36" s="11" t="s">
        <v>279</v>
      </c>
      <c r="E36" s="36"/>
    </row>
    <row r="37" spans="1:5" s="11" customFormat="1" ht="12.75">
      <c r="A37" s="28">
        <v>2818</v>
      </c>
      <c r="E37" s="13" t="s">
        <v>154</v>
      </c>
    </row>
    <row r="38" spans="1:5" s="11" customFormat="1" ht="12.75">
      <c r="A38" s="28">
        <v>2813</v>
      </c>
      <c r="B38" s="11" t="s">
        <v>280</v>
      </c>
      <c r="C38" s="11" t="s">
        <v>281</v>
      </c>
      <c r="D38" s="11" t="s">
        <v>166</v>
      </c>
      <c r="E38" s="13"/>
    </row>
    <row r="39" spans="1:5" s="11" customFormat="1" ht="12.75">
      <c r="A39" s="28">
        <v>2822</v>
      </c>
      <c r="B39" s="11" t="s">
        <v>282</v>
      </c>
      <c r="C39" s="11" t="s">
        <v>283</v>
      </c>
      <c r="D39" s="11" t="s">
        <v>169</v>
      </c>
      <c r="E39" s="31"/>
    </row>
    <row r="40" spans="1:5" s="11" customFormat="1" ht="12.75">
      <c r="A40" s="28">
        <v>2810</v>
      </c>
      <c r="B40" s="11" t="s">
        <v>284</v>
      </c>
      <c r="C40" s="11" t="s">
        <v>166</v>
      </c>
      <c r="D40" s="11" t="s">
        <v>167</v>
      </c>
      <c r="E40" s="13"/>
    </row>
    <row r="41" spans="1:5" s="11" customFormat="1" ht="12.75">
      <c r="A41" s="28">
        <v>2804</v>
      </c>
      <c r="B41" s="11" t="s">
        <v>285</v>
      </c>
      <c r="C41" s="11" t="s">
        <v>286</v>
      </c>
      <c r="D41" s="11" t="s">
        <v>287</v>
      </c>
      <c r="E41" s="13"/>
    </row>
    <row r="42" spans="1:5" s="11" customFormat="1" ht="12.75">
      <c r="A42" s="28">
        <v>2782</v>
      </c>
      <c r="E42" s="13" t="s">
        <v>159</v>
      </c>
    </row>
    <row r="43" spans="1:5" s="11" customFormat="1" ht="12.75">
      <c r="A43" s="28">
        <v>2782</v>
      </c>
      <c r="E43" s="13" t="s">
        <v>251</v>
      </c>
    </row>
    <row r="44" spans="1:5" s="11" customFormat="1" ht="12.75">
      <c r="A44" s="28">
        <v>2775</v>
      </c>
      <c r="E44" s="13" t="s">
        <v>160</v>
      </c>
    </row>
    <row r="45" spans="1:5" s="11" customFormat="1" ht="12.75">
      <c r="A45" s="28">
        <v>2775</v>
      </c>
      <c r="E45" s="13" t="s">
        <v>240</v>
      </c>
    </row>
    <row r="46" spans="1:5" s="11" customFormat="1" ht="12.75">
      <c r="A46" s="28">
        <v>2799</v>
      </c>
      <c r="E46" s="13" t="s">
        <v>154</v>
      </c>
    </row>
    <row r="47" spans="1:5" s="11" customFormat="1" ht="12.75">
      <c r="A47" s="28">
        <v>2799</v>
      </c>
      <c r="B47" s="11" t="s">
        <v>234</v>
      </c>
      <c r="C47" s="11" t="s">
        <v>167</v>
      </c>
      <c r="D47" s="11" t="s">
        <v>168</v>
      </c>
      <c r="E47" s="13"/>
    </row>
    <row r="48" spans="1:5" s="11" customFormat="1" ht="12.75">
      <c r="A48" s="28">
        <v>2795</v>
      </c>
      <c r="E48" s="13" t="s">
        <v>154</v>
      </c>
    </row>
    <row r="49" spans="1:5" s="11" customFormat="1" ht="12.75">
      <c r="A49" s="28">
        <v>2795</v>
      </c>
      <c r="E49" s="13" t="s">
        <v>247</v>
      </c>
    </row>
    <row r="50" spans="1:5" s="11" customFormat="1" ht="12.75">
      <c r="A50" s="28">
        <v>2797</v>
      </c>
      <c r="E50" s="13" t="s">
        <v>159</v>
      </c>
    </row>
    <row r="51" spans="1:5" s="11" customFormat="1" ht="12.75">
      <c r="A51" s="28">
        <v>2797</v>
      </c>
      <c r="E51" s="13" t="s">
        <v>156</v>
      </c>
    </row>
    <row r="52" spans="1:5" s="11" customFormat="1" ht="12.75">
      <c r="A52" s="28">
        <v>2806</v>
      </c>
      <c r="E52" s="13" t="s">
        <v>156</v>
      </c>
    </row>
    <row r="53" spans="1:5" s="11" customFormat="1" ht="12.75">
      <c r="A53" s="28">
        <v>2806</v>
      </c>
      <c r="E53" s="13" t="s">
        <v>251</v>
      </c>
    </row>
    <row r="54" spans="1:5" s="11" customFormat="1" ht="12.75">
      <c r="A54" s="28">
        <v>2811</v>
      </c>
      <c r="E54" s="13" t="s">
        <v>254</v>
      </c>
    </row>
    <row r="55" spans="1:5" s="11" customFormat="1" ht="12.75">
      <c r="A55" s="28">
        <v>2811</v>
      </c>
      <c r="E55" s="13" t="s">
        <v>252</v>
      </c>
    </row>
    <row r="56" spans="1:5" s="11" customFormat="1" ht="12.75">
      <c r="A56" s="28">
        <v>2811</v>
      </c>
      <c r="E56" s="13" t="s">
        <v>253</v>
      </c>
    </row>
    <row r="57" spans="1:5" s="11" customFormat="1" ht="12.75">
      <c r="A57" s="28">
        <v>2817</v>
      </c>
      <c r="E57" s="13" t="s">
        <v>256</v>
      </c>
    </row>
    <row r="58" spans="1:5" s="11" customFormat="1" ht="12.75">
      <c r="A58" s="28">
        <v>2817</v>
      </c>
      <c r="E58" s="13" t="s">
        <v>156</v>
      </c>
    </row>
    <row r="59" spans="1:5" s="11" customFormat="1" ht="12.75">
      <c r="A59" s="28">
        <v>2821</v>
      </c>
      <c r="E59" s="13" t="s">
        <v>254</v>
      </c>
    </row>
    <row r="60" spans="1:5" s="11" customFormat="1" ht="12.75">
      <c r="A60" s="7">
        <v>2821</v>
      </c>
      <c r="E60" s="13" t="s">
        <v>224</v>
      </c>
    </row>
    <row r="61" s="16" customFormat="1" ht="12.75">
      <c r="E61" s="37"/>
    </row>
    <row r="62" s="16" customFormat="1" ht="12.75">
      <c r="E62" s="37"/>
    </row>
    <row r="63" s="16" customFormat="1" ht="12.75">
      <c r="E63" s="37"/>
    </row>
    <row r="64" s="16" customFormat="1" ht="12.75">
      <c r="E64" s="37"/>
    </row>
    <row r="65" s="16" customFormat="1" ht="12.75">
      <c r="E65" s="37"/>
    </row>
    <row r="66" s="16" customFormat="1" ht="12.75">
      <c r="E66" s="37"/>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50"/>
  <sheetViews>
    <sheetView zoomScalePageLayoutView="0" workbookViewId="0" topLeftCell="A3">
      <selection activeCell="A1" sqref="A1:IV2"/>
    </sheetView>
  </sheetViews>
  <sheetFormatPr defaultColWidth="9.140625" defaultRowHeight="12.75"/>
  <cols>
    <col min="1" max="1" width="5.00390625" style="0" bestFit="1" customWidth="1"/>
    <col min="2" max="3" width="39.00390625" style="0" customWidth="1"/>
    <col min="4" max="4" width="48.140625" style="0" customWidth="1"/>
  </cols>
  <sheetData>
    <row r="1" spans="2:5" ht="12" customHeight="1" hidden="1">
      <c r="B1" t="s">
        <v>22</v>
      </c>
      <c r="C1" t="s">
        <v>23</v>
      </c>
      <c r="D1" t="s">
        <v>22</v>
      </c>
      <c r="E1" t="s">
        <v>20</v>
      </c>
    </row>
    <row r="2" spans="2:5" ht="12" customHeight="1" hidden="1">
      <c r="B2" t="s">
        <v>118</v>
      </c>
      <c r="C2" t="s">
        <v>119</v>
      </c>
      <c r="D2" t="s">
        <v>120</v>
      </c>
      <c r="E2" t="s">
        <v>121</v>
      </c>
    </row>
    <row r="3" spans="1:5" ht="15">
      <c r="A3" s="3" t="s">
        <v>87</v>
      </c>
      <c r="B3" s="3" t="s">
        <v>122</v>
      </c>
      <c r="C3" s="3" t="s">
        <v>123</v>
      </c>
      <c r="D3" s="3" t="s">
        <v>124</v>
      </c>
      <c r="E3" s="3" t="s">
        <v>125</v>
      </c>
    </row>
    <row r="4" spans="1:5" ht="12.75">
      <c r="A4" s="27">
        <v>2765</v>
      </c>
      <c r="B4" s="18" t="s">
        <v>153</v>
      </c>
      <c r="C4" s="18"/>
      <c r="D4" s="18" t="s">
        <v>153</v>
      </c>
      <c r="E4" s="18" t="s">
        <v>153</v>
      </c>
    </row>
    <row r="5" spans="1:5" ht="12.75">
      <c r="A5" s="28">
        <v>2767</v>
      </c>
      <c r="B5" s="18" t="s">
        <v>153</v>
      </c>
      <c r="C5" s="18"/>
      <c r="D5" s="18" t="s">
        <v>153</v>
      </c>
      <c r="E5" s="18" t="s">
        <v>153</v>
      </c>
    </row>
    <row r="6" spans="1:5" ht="12.75">
      <c r="A6" s="28">
        <v>2769</v>
      </c>
      <c r="B6" s="18" t="s">
        <v>153</v>
      </c>
      <c r="C6" s="18"/>
      <c r="D6" s="18" t="s">
        <v>153</v>
      </c>
      <c r="E6" s="18" t="s">
        <v>153</v>
      </c>
    </row>
    <row r="7" spans="1:5" ht="12.75">
      <c r="A7" s="28">
        <v>2759</v>
      </c>
      <c r="B7" s="18" t="s">
        <v>153</v>
      </c>
      <c r="C7" s="18"/>
      <c r="D7" s="18" t="s">
        <v>153</v>
      </c>
      <c r="E7" s="18" t="s">
        <v>153</v>
      </c>
    </row>
    <row r="8" spans="1:5" ht="12.75">
      <c r="A8" s="28">
        <v>2778</v>
      </c>
      <c r="B8" s="18" t="s">
        <v>153</v>
      </c>
      <c r="C8" s="18"/>
      <c r="D8" s="18" t="s">
        <v>153</v>
      </c>
      <c r="E8" s="18" t="s">
        <v>153</v>
      </c>
    </row>
    <row r="9" spans="1:5" ht="12.75">
      <c r="A9" s="28">
        <v>2779</v>
      </c>
      <c r="B9" s="18" t="s">
        <v>153</v>
      </c>
      <c r="C9" s="18"/>
      <c r="D9" s="18" t="s">
        <v>153</v>
      </c>
      <c r="E9" s="18" t="s">
        <v>153</v>
      </c>
    </row>
    <row r="10" spans="1:5" ht="12.75">
      <c r="A10" s="28">
        <v>2789</v>
      </c>
      <c r="B10" s="18" t="s">
        <v>153</v>
      </c>
      <c r="C10" s="18"/>
      <c r="D10" s="18" t="s">
        <v>153</v>
      </c>
      <c r="E10" s="18" t="s">
        <v>153</v>
      </c>
    </row>
    <row r="11" spans="1:5" ht="12.75">
      <c r="A11" s="7">
        <v>2655</v>
      </c>
      <c r="B11" s="18" t="s">
        <v>153</v>
      </c>
      <c r="C11" s="18"/>
      <c r="D11" s="18" t="s">
        <v>153</v>
      </c>
      <c r="E11" s="18" t="s">
        <v>153</v>
      </c>
    </row>
    <row r="12" spans="1:5" ht="12.75">
      <c r="A12" s="27">
        <v>2777</v>
      </c>
      <c r="B12" s="18" t="s">
        <v>153</v>
      </c>
      <c r="C12" s="18"/>
      <c r="D12" s="18" t="s">
        <v>153</v>
      </c>
      <c r="E12" s="18" t="s">
        <v>153</v>
      </c>
    </row>
    <row r="13" spans="1:5" ht="12.75">
      <c r="A13" s="28">
        <v>2774</v>
      </c>
      <c r="B13" s="18" t="s">
        <v>153</v>
      </c>
      <c r="C13" s="18"/>
      <c r="D13" s="18" t="s">
        <v>153</v>
      </c>
      <c r="E13" s="18" t="s">
        <v>153</v>
      </c>
    </row>
    <row r="14" spans="1:5" ht="12.75">
      <c r="A14" s="28">
        <v>2773</v>
      </c>
      <c r="B14" s="18" t="s">
        <v>153</v>
      </c>
      <c r="C14" s="18"/>
      <c r="D14" s="18" t="s">
        <v>153</v>
      </c>
      <c r="E14" s="18" t="s">
        <v>153</v>
      </c>
    </row>
    <row r="15" spans="1:5" ht="12.75">
      <c r="A15" s="28">
        <v>2770</v>
      </c>
      <c r="B15" s="18" t="s">
        <v>153</v>
      </c>
      <c r="C15" s="18"/>
      <c r="D15" s="18" t="s">
        <v>153</v>
      </c>
      <c r="E15" s="18" t="s">
        <v>153</v>
      </c>
    </row>
    <row r="16" spans="1:5" ht="12.75">
      <c r="A16" s="28">
        <v>2791</v>
      </c>
      <c r="B16" s="18" t="s">
        <v>153</v>
      </c>
      <c r="C16" s="18"/>
      <c r="D16" s="18" t="s">
        <v>153</v>
      </c>
      <c r="E16" s="18" t="s">
        <v>153</v>
      </c>
    </row>
    <row r="17" spans="1:5" ht="12.75">
      <c r="A17" s="28">
        <v>2792</v>
      </c>
      <c r="B17" s="18" t="s">
        <v>153</v>
      </c>
      <c r="C17" s="18"/>
      <c r="D17" s="18" t="s">
        <v>153</v>
      </c>
      <c r="E17" s="18" t="s">
        <v>153</v>
      </c>
    </row>
    <row r="18" spans="1:5" ht="12.75">
      <c r="A18" s="28">
        <v>2772</v>
      </c>
      <c r="B18" s="18" t="s">
        <v>153</v>
      </c>
      <c r="C18" s="18"/>
      <c r="D18" s="18" t="s">
        <v>153</v>
      </c>
      <c r="E18" s="18" t="s">
        <v>153</v>
      </c>
    </row>
    <row r="19" spans="1:5" ht="12.75">
      <c r="A19" s="27">
        <v>2763</v>
      </c>
      <c r="B19" s="18" t="s">
        <v>153</v>
      </c>
      <c r="C19" s="18"/>
      <c r="D19" s="18" t="s">
        <v>153</v>
      </c>
      <c r="E19" s="18" t="s">
        <v>153</v>
      </c>
    </row>
    <row r="20" spans="1:5" ht="12.75">
      <c r="A20" s="7">
        <v>2621</v>
      </c>
      <c r="B20" s="18" t="s">
        <v>153</v>
      </c>
      <c r="C20" s="18"/>
      <c r="D20" s="18" t="s">
        <v>153</v>
      </c>
      <c r="E20" s="18" t="s">
        <v>153</v>
      </c>
    </row>
    <row r="21" spans="1:5" ht="12.75">
      <c r="A21" s="28">
        <v>2761</v>
      </c>
      <c r="B21" s="18" t="s">
        <v>153</v>
      </c>
      <c r="C21" s="18"/>
      <c r="D21" s="18" t="s">
        <v>153</v>
      </c>
      <c r="E21" s="18" t="s">
        <v>153</v>
      </c>
    </row>
    <row r="22" spans="1:5" ht="12.75">
      <c r="A22" s="28">
        <v>2771</v>
      </c>
      <c r="B22" s="18" t="s">
        <v>153</v>
      </c>
      <c r="C22" s="18"/>
      <c r="D22" s="18" t="s">
        <v>153</v>
      </c>
      <c r="E22" s="18" t="s">
        <v>153</v>
      </c>
    </row>
    <row r="23" spans="1:5" ht="12.75">
      <c r="A23" s="28">
        <v>2798</v>
      </c>
      <c r="B23" s="18" t="s">
        <v>153</v>
      </c>
      <c r="C23" s="18"/>
      <c r="D23" s="18" t="s">
        <v>153</v>
      </c>
      <c r="E23" s="18" t="s">
        <v>153</v>
      </c>
    </row>
    <row r="24" spans="1:5" ht="12.75">
      <c r="A24" s="28">
        <v>2768</v>
      </c>
      <c r="B24" s="18" t="s">
        <v>153</v>
      </c>
      <c r="C24" s="18"/>
      <c r="D24" s="18" t="s">
        <v>153</v>
      </c>
      <c r="E24" s="18" t="s">
        <v>153</v>
      </c>
    </row>
    <row r="25" spans="1:5" ht="12.75">
      <c r="A25" s="28">
        <v>2803</v>
      </c>
      <c r="B25" s="18" t="s">
        <v>153</v>
      </c>
      <c r="C25" s="18"/>
      <c r="D25" s="18" t="s">
        <v>153</v>
      </c>
      <c r="E25" s="18" t="s">
        <v>153</v>
      </c>
    </row>
    <row r="26" spans="1:5" ht="12.75">
      <c r="A26" s="28">
        <v>2800</v>
      </c>
      <c r="B26" s="18" t="s">
        <v>153</v>
      </c>
      <c r="C26" s="18"/>
      <c r="D26" s="18" t="s">
        <v>153</v>
      </c>
      <c r="E26" s="18" t="s">
        <v>153</v>
      </c>
    </row>
    <row r="27" spans="1:5" ht="12.75">
      <c r="A27" s="28">
        <v>2801</v>
      </c>
      <c r="B27" s="18" t="s">
        <v>153</v>
      </c>
      <c r="C27" s="18"/>
      <c r="D27" s="18" t="s">
        <v>153</v>
      </c>
      <c r="E27" s="18" t="s">
        <v>153</v>
      </c>
    </row>
    <row r="28" spans="1:5" ht="12.75">
      <c r="A28" s="28">
        <v>2802</v>
      </c>
      <c r="B28" s="18" t="s">
        <v>153</v>
      </c>
      <c r="C28" s="18"/>
      <c r="D28" s="18" t="s">
        <v>153</v>
      </c>
      <c r="E28" s="18" t="s">
        <v>153</v>
      </c>
    </row>
    <row r="29" spans="1:5" ht="12.75">
      <c r="A29" s="28">
        <v>2807</v>
      </c>
      <c r="B29" s="18" t="s">
        <v>153</v>
      </c>
      <c r="C29" s="18"/>
      <c r="D29" s="18" t="s">
        <v>153</v>
      </c>
      <c r="E29" s="18" t="s">
        <v>153</v>
      </c>
    </row>
    <row r="30" spans="1:5" ht="12.75">
      <c r="A30" s="28">
        <v>2808</v>
      </c>
      <c r="B30" s="18" t="s">
        <v>153</v>
      </c>
      <c r="C30" s="18"/>
      <c r="D30" s="18" t="s">
        <v>153</v>
      </c>
      <c r="E30" s="18" t="s">
        <v>153</v>
      </c>
    </row>
    <row r="31" spans="1:5" ht="12.75">
      <c r="A31" s="28">
        <v>2809</v>
      </c>
      <c r="B31" s="18" t="s">
        <v>153</v>
      </c>
      <c r="C31" s="18"/>
      <c r="D31" s="18" t="s">
        <v>153</v>
      </c>
      <c r="E31" s="18" t="s">
        <v>153</v>
      </c>
    </row>
    <row r="32" spans="1:5" ht="12.75">
      <c r="A32" s="28">
        <v>2805</v>
      </c>
      <c r="B32" s="18" t="s">
        <v>153</v>
      </c>
      <c r="C32" s="18"/>
      <c r="D32" s="18" t="s">
        <v>153</v>
      </c>
      <c r="E32" s="18" t="s">
        <v>153</v>
      </c>
    </row>
    <row r="33" spans="1:5" ht="12.75">
      <c r="A33" s="28">
        <v>2794</v>
      </c>
      <c r="B33" s="18" t="s">
        <v>153</v>
      </c>
      <c r="C33" s="18"/>
      <c r="D33" s="18" t="s">
        <v>153</v>
      </c>
      <c r="E33" s="18" t="s">
        <v>153</v>
      </c>
    </row>
    <row r="34" spans="1:5" ht="12.75">
      <c r="A34" s="28">
        <v>2816</v>
      </c>
      <c r="B34" s="18" t="s">
        <v>153</v>
      </c>
      <c r="C34" s="18"/>
      <c r="D34" s="18" t="s">
        <v>153</v>
      </c>
      <c r="E34" s="18" t="s">
        <v>153</v>
      </c>
    </row>
    <row r="35" spans="1:5" ht="12.75">
      <c r="A35" s="28">
        <v>2815</v>
      </c>
      <c r="B35" s="18" t="s">
        <v>153</v>
      </c>
      <c r="C35" s="18"/>
      <c r="D35" s="18" t="s">
        <v>153</v>
      </c>
      <c r="E35" s="18" t="s">
        <v>153</v>
      </c>
    </row>
    <row r="36" spans="1:5" ht="12.75">
      <c r="A36" s="28">
        <v>2819</v>
      </c>
      <c r="B36" s="18" t="s">
        <v>153</v>
      </c>
      <c r="C36" s="18"/>
      <c r="D36" s="18" t="s">
        <v>153</v>
      </c>
      <c r="E36" s="18" t="s">
        <v>153</v>
      </c>
    </row>
    <row r="37" spans="1:5" ht="12.75">
      <c r="A37" s="28">
        <v>2818</v>
      </c>
      <c r="B37" s="18" t="s">
        <v>153</v>
      </c>
      <c r="C37" s="18"/>
      <c r="D37" s="18" t="s">
        <v>153</v>
      </c>
      <c r="E37" s="18" t="s">
        <v>153</v>
      </c>
    </row>
    <row r="38" spans="1:5" ht="12.75">
      <c r="A38" s="28">
        <v>2813</v>
      </c>
      <c r="B38" s="18" t="s">
        <v>153</v>
      </c>
      <c r="C38" s="18"/>
      <c r="D38" s="18" t="s">
        <v>153</v>
      </c>
      <c r="E38" s="18" t="s">
        <v>153</v>
      </c>
    </row>
    <row r="39" spans="1:5" ht="12.75">
      <c r="A39" s="28">
        <v>2822</v>
      </c>
      <c r="B39" s="18" t="s">
        <v>153</v>
      </c>
      <c r="C39" s="18"/>
      <c r="D39" s="18" t="s">
        <v>153</v>
      </c>
      <c r="E39" s="18" t="s">
        <v>153</v>
      </c>
    </row>
    <row r="40" spans="1:5" ht="12.75">
      <c r="A40" s="28">
        <v>2810</v>
      </c>
      <c r="B40" s="18" t="s">
        <v>153</v>
      </c>
      <c r="C40" s="18"/>
      <c r="D40" s="18" t="s">
        <v>153</v>
      </c>
      <c r="E40" s="18" t="s">
        <v>153</v>
      </c>
    </row>
    <row r="41" spans="1:5" ht="12.75">
      <c r="A41" s="28">
        <v>2804</v>
      </c>
      <c r="B41" s="18" t="s">
        <v>153</v>
      </c>
      <c r="C41" s="18"/>
      <c r="D41" s="18" t="s">
        <v>153</v>
      </c>
      <c r="E41" s="18" t="s">
        <v>153</v>
      </c>
    </row>
    <row r="42" spans="1:5" ht="12.75">
      <c r="A42" s="28">
        <v>2782</v>
      </c>
      <c r="B42" s="18" t="s">
        <v>153</v>
      </c>
      <c r="C42" s="18"/>
      <c r="D42" s="18" t="s">
        <v>153</v>
      </c>
      <c r="E42" s="18" t="s">
        <v>153</v>
      </c>
    </row>
    <row r="43" spans="1:5" ht="12.75">
      <c r="A43" s="28">
        <v>2775</v>
      </c>
      <c r="B43" s="18" t="s">
        <v>153</v>
      </c>
      <c r="C43" s="18"/>
      <c r="D43" s="18" t="s">
        <v>153</v>
      </c>
      <c r="E43" s="18" t="s">
        <v>153</v>
      </c>
    </row>
    <row r="44" spans="1:5" ht="12.75">
      <c r="A44" s="28">
        <v>2799</v>
      </c>
      <c r="B44" s="18" t="s">
        <v>153</v>
      </c>
      <c r="C44" s="18"/>
      <c r="D44" s="18" t="s">
        <v>153</v>
      </c>
      <c r="E44" s="18" t="s">
        <v>153</v>
      </c>
    </row>
    <row r="45" spans="1:5" ht="12.75">
      <c r="A45" s="28">
        <v>2795</v>
      </c>
      <c r="B45" s="18" t="s">
        <v>153</v>
      </c>
      <c r="C45" s="18"/>
      <c r="D45" s="18" t="s">
        <v>153</v>
      </c>
      <c r="E45" s="18" t="s">
        <v>153</v>
      </c>
    </row>
    <row r="46" spans="1:5" ht="12.75">
      <c r="A46" s="28">
        <v>2797</v>
      </c>
      <c r="B46" s="18" t="s">
        <v>153</v>
      </c>
      <c r="C46" s="18"/>
      <c r="D46" s="18" t="s">
        <v>153</v>
      </c>
      <c r="E46" s="18" t="s">
        <v>153</v>
      </c>
    </row>
    <row r="47" spans="1:5" ht="12.75">
      <c r="A47" s="28">
        <v>2806</v>
      </c>
      <c r="B47" s="18" t="s">
        <v>153</v>
      </c>
      <c r="C47" s="18"/>
      <c r="D47" s="18" t="s">
        <v>153</v>
      </c>
      <c r="E47" s="18" t="s">
        <v>153</v>
      </c>
    </row>
    <row r="48" spans="1:5" ht="12.75">
      <c r="A48" s="28">
        <v>2811</v>
      </c>
      <c r="B48" s="18" t="s">
        <v>153</v>
      </c>
      <c r="C48" s="18"/>
      <c r="D48" s="18" t="s">
        <v>153</v>
      </c>
      <c r="E48" s="18" t="s">
        <v>153</v>
      </c>
    </row>
    <row r="49" spans="1:5" ht="12.75">
      <c r="A49" s="28">
        <v>2817</v>
      </c>
      <c r="B49" s="18" t="s">
        <v>153</v>
      </c>
      <c r="C49" s="18"/>
      <c r="D49" s="18" t="s">
        <v>153</v>
      </c>
      <c r="E49" s="18" t="s">
        <v>153</v>
      </c>
    </row>
    <row r="50" spans="1:5" ht="12.75">
      <c r="A50" s="28">
        <v>2821</v>
      </c>
      <c r="B50" s="18" t="s">
        <v>153</v>
      </c>
      <c r="C50" s="18"/>
      <c r="D50" s="18" t="s">
        <v>153</v>
      </c>
      <c r="E50" s="18" t="s">
        <v>153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0"/>
  <sheetViews>
    <sheetView zoomScalePageLayoutView="0" workbookViewId="0" topLeftCell="A8">
      <selection activeCell="C29" sqref="C29"/>
    </sheetView>
  </sheetViews>
  <sheetFormatPr defaultColWidth="9.140625" defaultRowHeight="12.75"/>
  <cols>
    <col min="1" max="1" width="5.00390625" style="0" bestFit="1" customWidth="1"/>
    <col min="2" max="2" width="33.7109375" style="0" customWidth="1"/>
    <col min="3" max="3" width="33.28125" style="0" customWidth="1"/>
    <col min="4" max="4" width="40.7109375" style="0" customWidth="1"/>
  </cols>
  <sheetData>
    <row r="1" spans="2:5" ht="14.25" customHeight="1">
      <c r="B1" t="s">
        <v>22</v>
      </c>
      <c r="C1" t="s">
        <v>22</v>
      </c>
      <c r="D1" t="s">
        <v>25</v>
      </c>
      <c r="E1" t="s">
        <v>23</v>
      </c>
    </row>
    <row r="2" spans="2:5" ht="12.75" customHeight="1">
      <c r="B2" t="s">
        <v>128</v>
      </c>
      <c r="C2" t="s">
        <v>129</v>
      </c>
      <c r="D2" t="s">
        <v>130</v>
      </c>
      <c r="E2" t="s">
        <v>131</v>
      </c>
    </row>
    <row r="3" spans="1:5" ht="15">
      <c r="A3" s="4" t="s">
        <v>87</v>
      </c>
      <c r="B3" s="4" t="s">
        <v>132</v>
      </c>
      <c r="C3" s="4" t="s">
        <v>133</v>
      </c>
      <c r="D3" s="4" t="s">
        <v>134</v>
      </c>
      <c r="E3" s="4" t="s">
        <v>135</v>
      </c>
    </row>
    <row r="4" spans="1:5" ht="12.75">
      <c r="A4" s="27">
        <v>2765</v>
      </c>
      <c r="B4" s="18" t="s">
        <v>153</v>
      </c>
      <c r="C4" s="18" t="s">
        <v>153</v>
      </c>
      <c r="D4" s="18"/>
      <c r="E4" s="18"/>
    </row>
    <row r="5" spans="1:5" ht="12.75">
      <c r="A5" s="28">
        <v>2767</v>
      </c>
      <c r="B5" s="18" t="s">
        <v>153</v>
      </c>
      <c r="C5" s="18" t="s">
        <v>153</v>
      </c>
      <c r="D5" s="18"/>
      <c r="E5" s="18"/>
    </row>
    <row r="6" spans="1:5" ht="12.75">
      <c r="A6" s="28">
        <v>2769</v>
      </c>
      <c r="B6" s="18" t="s">
        <v>153</v>
      </c>
      <c r="C6" s="18" t="s">
        <v>153</v>
      </c>
      <c r="D6" s="18"/>
      <c r="E6" s="18"/>
    </row>
    <row r="7" spans="1:5" ht="12.75">
      <c r="A7" s="28">
        <v>2759</v>
      </c>
      <c r="B7" s="18" t="s">
        <v>153</v>
      </c>
      <c r="C7" s="18" t="s">
        <v>153</v>
      </c>
      <c r="D7" s="18"/>
      <c r="E7" s="18"/>
    </row>
    <row r="8" spans="1:5" ht="12.75">
      <c r="A8" s="28">
        <v>2778</v>
      </c>
      <c r="B8" s="18" t="s">
        <v>153</v>
      </c>
      <c r="C8" s="18" t="s">
        <v>153</v>
      </c>
      <c r="D8" s="18"/>
      <c r="E8" s="18"/>
    </row>
    <row r="9" spans="1:5" ht="12.75">
      <c r="A9" s="28">
        <v>2779</v>
      </c>
      <c r="B9" s="18" t="s">
        <v>153</v>
      </c>
      <c r="C9" s="18" t="s">
        <v>153</v>
      </c>
      <c r="D9" s="18"/>
      <c r="E9" s="18"/>
    </row>
    <row r="10" spans="1:5" ht="12.75">
      <c r="A10" s="28">
        <v>2789</v>
      </c>
      <c r="B10" s="18" t="s">
        <v>153</v>
      </c>
      <c r="C10" s="18" t="s">
        <v>153</v>
      </c>
      <c r="D10" s="18"/>
      <c r="E10" s="18"/>
    </row>
    <row r="11" spans="1:5" ht="12.75">
      <c r="A11" s="7">
        <v>2655</v>
      </c>
      <c r="B11" s="18" t="s">
        <v>153</v>
      </c>
      <c r="C11" s="18" t="s">
        <v>153</v>
      </c>
      <c r="D11" s="18"/>
      <c r="E11" s="18"/>
    </row>
    <row r="12" spans="1:5" ht="12.75">
      <c r="A12" s="27">
        <v>2777</v>
      </c>
      <c r="B12" s="18" t="s">
        <v>153</v>
      </c>
      <c r="C12" s="18" t="s">
        <v>153</v>
      </c>
      <c r="D12" s="18"/>
      <c r="E12" s="18"/>
    </row>
    <row r="13" spans="1:5" ht="12.75">
      <c r="A13" s="28">
        <v>2774</v>
      </c>
      <c r="B13" s="18" t="s">
        <v>153</v>
      </c>
      <c r="C13" s="18" t="s">
        <v>153</v>
      </c>
      <c r="D13" s="18"/>
      <c r="E13" s="18"/>
    </row>
    <row r="14" spans="1:5" ht="12.75">
      <c r="A14" s="28">
        <v>2773</v>
      </c>
      <c r="B14" s="18" t="s">
        <v>153</v>
      </c>
      <c r="C14" s="18" t="s">
        <v>153</v>
      </c>
      <c r="D14" s="18"/>
      <c r="E14" s="18"/>
    </row>
    <row r="15" spans="1:5" ht="12.75">
      <c r="A15" s="28">
        <v>2770</v>
      </c>
      <c r="B15" s="18" t="s">
        <v>153</v>
      </c>
      <c r="C15" s="18" t="s">
        <v>153</v>
      </c>
      <c r="D15" s="18"/>
      <c r="E15" s="18"/>
    </row>
    <row r="16" spans="1:5" ht="12.75">
      <c r="A16" s="28">
        <v>2791</v>
      </c>
      <c r="B16" s="18" t="s">
        <v>153</v>
      </c>
      <c r="C16" s="18" t="s">
        <v>153</v>
      </c>
      <c r="D16" s="18"/>
      <c r="E16" s="18"/>
    </row>
    <row r="17" spans="1:5" ht="12.75">
      <c r="A17" s="28">
        <v>2792</v>
      </c>
      <c r="B17" s="18" t="s">
        <v>153</v>
      </c>
      <c r="C17" s="18" t="s">
        <v>153</v>
      </c>
      <c r="D17" s="18"/>
      <c r="E17" s="18"/>
    </row>
    <row r="18" spans="1:5" ht="12.75">
      <c r="A18" s="28">
        <v>2772</v>
      </c>
      <c r="B18" s="18" t="s">
        <v>153</v>
      </c>
      <c r="C18" s="18" t="s">
        <v>153</v>
      </c>
      <c r="D18" s="18"/>
      <c r="E18" s="18"/>
    </row>
    <row r="19" spans="1:5" ht="12.75">
      <c r="A19" s="27">
        <v>2763</v>
      </c>
      <c r="B19" s="18" t="s">
        <v>153</v>
      </c>
      <c r="C19" s="18" t="s">
        <v>153</v>
      </c>
      <c r="D19" s="18"/>
      <c r="E19" s="18"/>
    </row>
    <row r="20" spans="1:5" ht="12.75">
      <c r="A20" s="7">
        <v>2621</v>
      </c>
      <c r="B20" s="18" t="s">
        <v>153</v>
      </c>
      <c r="C20" s="18" t="s">
        <v>153</v>
      </c>
      <c r="D20" s="18"/>
      <c r="E20" s="18"/>
    </row>
    <row r="21" spans="1:5" ht="12.75">
      <c r="A21" s="28">
        <v>2761</v>
      </c>
      <c r="B21" s="18" t="s">
        <v>153</v>
      </c>
      <c r="C21" s="18" t="s">
        <v>153</v>
      </c>
      <c r="D21" s="18"/>
      <c r="E21" s="18"/>
    </row>
    <row r="22" spans="1:5" ht="12.75">
      <c r="A22" s="28">
        <v>2771</v>
      </c>
      <c r="B22" s="18" t="s">
        <v>153</v>
      </c>
      <c r="C22" s="18" t="s">
        <v>153</v>
      </c>
      <c r="D22" s="18"/>
      <c r="E22" s="18"/>
    </row>
    <row r="23" spans="1:5" ht="12.75">
      <c r="A23" s="28">
        <v>2798</v>
      </c>
      <c r="B23" s="18" t="s">
        <v>153</v>
      </c>
      <c r="C23" s="18" t="s">
        <v>153</v>
      </c>
      <c r="D23" s="18"/>
      <c r="E23" s="18"/>
    </row>
    <row r="24" spans="1:5" ht="12.75">
      <c r="A24" s="28">
        <v>2768</v>
      </c>
      <c r="B24" s="18" t="s">
        <v>153</v>
      </c>
      <c r="C24" s="18" t="s">
        <v>153</v>
      </c>
      <c r="D24" s="18"/>
      <c r="E24" s="18"/>
    </row>
    <row r="25" spans="1:5" ht="12.75">
      <c r="A25" s="28">
        <v>2803</v>
      </c>
      <c r="B25" s="18" t="s">
        <v>153</v>
      </c>
      <c r="C25" s="18" t="s">
        <v>153</v>
      </c>
      <c r="D25" s="18"/>
      <c r="E25" s="18"/>
    </row>
    <row r="26" spans="1:5" ht="12.75">
      <c r="A26" s="28">
        <v>2800</v>
      </c>
      <c r="B26" s="18" t="s">
        <v>153</v>
      </c>
      <c r="C26" s="18" t="s">
        <v>153</v>
      </c>
      <c r="D26" s="18"/>
      <c r="E26" s="18"/>
    </row>
    <row r="27" spans="1:5" ht="12.75">
      <c r="A27" s="28">
        <v>2801</v>
      </c>
      <c r="B27" s="18" t="s">
        <v>153</v>
      </c>
      <c r="C27" s="18" t="s">
        <v>153</v>
      </c>
      <c r="D27" s="18"/>
      <c r="E27" s="18"/>
    </row>
    <row r="28" spans="1:5" ht="12.75">
      <c r="A28" s="28">
        <v>2802</v>
      </c>
      <c r="B28" s="18" t="s">
        <v>153</v>
      </c>
      <c r="C28" s="18" t="s">
        <v>153</v>
      </c>
      <c r="D28" s="18"/>
      <c r="E28" s="18"/>
    </row>
    <row r="29" spans="1:5" ht="12.75">
      <c r="A29" s="28">
        <v>2807</v>
      </c>
      <c r="B29" s="18" t="s">
        <v>153</v>
      </c>
      <c r="C29" s="18" t="s">
        <v>153</v>
      </c>
      <c r="D29" s="18"/>
      <c r="E29" s="18"/>
    </row>
    <row r="30" spans="1:5" ht="12.75">
      <c r="A30" s="28">
        <v>2808</v>
      </c>
      <c r="B30" s="18" t="s">
        <v>153</v>
      </c>
      <c r="C30" s="18" t="s">
        <v>153</v>
      </c>
      <c r="D30" s="18"/>
      <c r="E30" s="18"/>
    </row>
    <row r="31" spans="1:5" ht="12.75">
      <c r="A31" s="28">
        <v>2809</v>
      </c>
      <c r="B31" s="18" t="s">
        <v>153</v>
      </c>
      <c r="C31" s="18" t="s">
        <v>153</v>
      </c>
      <c r="D31" s="18"/>
      <c r="E31" s="18"/>
    </row>
    <row r="32" spans="1:5" ht="12.75">
      <c r="A32" s="28">
        <v>2805</v>
      </c>
      <c r="B32" s="18" t="s">
        <v>153</v>
      </c>
      <c r="C32" s="18" t="s">
        <v>153</v>
      </c>
      <c r="D32" s="18"/>
      <c r="E32" s="18"/>
    </row>
    <row r="33" spans="1:5" ht="12.75">
      <c r="A33" s="28">
        <v>2794</v>
      </c>
      <c r="B33" s="18" t="s">
        <v>153</v>
      </c>
      <c r="C33" s="18" t="s">
        <v>153</v>
      </c>
      <c r="D33" s="18"/>
      <c r="E33" s="18"/>
    </row>
    <row r="34" spans="1:5" ht="12.75">
      <c r="A34" s="28">
        <v>2816</v>
      </c>
      <c r="B34" s="18" t="s">
        <v>153</v>
      </c>
      <c r="C34" s="18" t="s">
        <v>153</v>
      </c>
      <c r="D34" s="18"/>
      <c r="E34" s="18"/>
    </row>
    <row r="35" spans="1:5" ht="12.75">
      <c r="A35" s="28">
        <v>2815</v>
      </c>
      <c r="B35" s="18" t="s">
        <v>153</v>
      </c>
      <c r="C35" s="18" t="s">
        <v>153</v>
      </c>
      <c r="D35" s="18"/>
      <c r="E35" s="18"/>
    </row>
    <row r="36" spans="1:5" ht="12.75">
      <c r="A36" s="28">
        <v>2819</v>
      </c>
      <c r="B36" s="18" t="s">
        <v>153</v>
      </c>
      <c r="C36" s="18" t="s">
        <v>153</v>
      </c>
      <c r="D36" s="18"/>
      <c r="E36" s="18"/>
    </row>
    <row r="37" spans="1:5" ht="12.75">
      <c r="A37" s="28">
        <v>2818</v>
      </c>
      <c r="B37" s="18" t="s">
        <v>153</v>
      </c>
      <c r="C37" s="18" t="s">
        <v>153</v>
      </c>
      <c r="D37" s="18"/>
      <c r="E37" s="18"/>
    </row>
    <row r="38" spans="1:5" ht="12.75">
      <c r="A38" s="28">
        <v>2813</v>
      </c>
      <c r="B38" s="18" t="s">
        <v>153</v>
      </c>
      <c r="C38" s="18" t="s">
        <v>153</v>
      </c>
      <c r="D38" s="18"/>
      <c r="E38" s="18"/>
    </row>
    <row r="39" spans="1:5" ht="12.75">
      <c r="A39" s="28">
        <v>2822</v>
      </c>
      <c r="B39" s="18" t="s">
        <v>153</v>
      </c>
      <c r="C39" s="18" t="s">
        <v>153</v>
      </c>
      <c r="D39" s="18"/>
      <c r="E39" s="18"/>
    </row>
    <row r="40" spans="1:5" ht="12.75">
      <c r="A40" s="28">
        <v>2810</v>
      </c>
      <c r="B40" s="18" t="s">
        <v>153</v>
      </c>
      <c r="C40" s="18" t="s">
        <v>153</v>
      </c>
      <c r="D40" s="18"/>
      <c r="E40" s="18"/>
    </row>
    <row r="41" spans="1:5" ht="12.75">
      <c r="A41" s="28">
        <v>2804</v>
      </c>
      <c r="B41" s="18" t="s">
        <v>153</v>
      </c>
      <c r="C41" s="18" t="s">
        <v>153</v>
      </c>
      <c r="D41" s="18"/>
      <c r="E41" s="18"/>
    </row>
    <row r="42" spans="1:5" ht="12.75">
      <c r="A42" s="28">
        <v>2782</v>
      </c>
      <c r="B42" s="18" t="s">
        <v>153</v>
      </c>
      <c r="C42" s="18" t="s">
        <v>153</v>
      </c>
      <c r="D42" s="18"/>
      <c r="E42" s="18"/>
    </row>
    <row r="43" spans="1:5" ht="12.75">
      <c r="A43" s="28">
        <v>2775</v>
      </c>
      <c r="B43" s="18" t="s">
        <v>153</v>
      </c>
      <c r="C43" s="18" t="s">
        <v>153</v>
      </c>
      <c r="D43" s="18"/>
      <c r="E43" s="18"/>
    </row>
    <row r="44" spans="1:5" ht="12.75">
      <c r="A44" s="28">
        <v>2799</v>
      </c>
      <c r="B44" s="18" t="s">
        <v>153</v>
      </c>
      <c r="C44" s="18" t="s">
        <v>153</v>
      </c>
      <c r="D44" s="18"/>
      <c r="E44" s="18"/>
    </row>
    <row r="45" spans="1:5" ht="12.75">
      <c r="A45" s="28">
        <v>2795</v>
      </c>
      <c r="B45" s="18" t="s">
        <v>153</v>
      </c>
      <c r="C45" s="18" t="s">
        <v>153</v>
      </c>
      <c r="D45" s="18"/>
      <c r="E45" s="18"/>
    </row>
    <row r="46" spans="1:5" ht="12.75">
      <c r="A46" s="28">
        <v>2797</v>
      </c>
      <c r="B46" s="18" t="s">
        <v>153</v>
      </c>
      <c r="C46" s="18" t="s">
        <v>153</v>
      </c>
      <c r="D46" s="18"/>
      <c r="E46" s="18"/>
    </row>
    <row r="47" spans="1:5" ht="12.75">
      <c r="A47" s="28">
        <v>2806</v>
      </c>
      <c r="B47" s="18" t="s">
        <v>153</v>
      </c>
      <c r="C47" s="18" t="s">
        <v>153</v>
      </c>
      <c r="D47" s="18"/>
      <c r="E47" s="18"/>
    </row>
    <row r="48" spans="1:5" ht="12.75">
      <c r="A48" s="28">
        <v>2811</v>
      </c>
      <c r="B48" s="18" t="s">
        <v>153</v>
      </c>
      <c r="C48" s="18" t="s">
        <v>153</v>
      </c>
      <c r="D48" s="18"/>
      <c r="E48" s="18"/>
    </row>
    <row r="49" spans="1:5" ht="12.75">
      <c r="A49" s="28">
        <v>2817</v>
      </c>
      <c r="B49" s="18" t="s">
        <v>153</v>
      </c>
      <c r="C49" s="18" t="s">
        <v>153</v>
      </c>
      <c r="D49" s="18"/>
      <c r="E49" s="18"/>
    </row>
    <row r="50" spans="1:5" ht="12.75">
      <c r="A50" s="28">
        <v>2821</v>
      </c>
      <c r="B50" s="18" t="s">
        <v>153</v>
      </c>
      <c r="C50" s="18" t="s">
        <v>153</v>
      </c>
      <c r="D50" s="18"/>
      <c r="E50" s="18"/>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Javier Omar Pedraza Rodríguez</cp:lastModifiedBy>
  <dcterms:created xsi:type="dcterms:W3CDTF">2017-04-19T21:46:41Z</dcterms:created>
  <dcterms:modified xsi:type="dcterms:W3CDTF">2017-08-11T21:23:33Z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